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20210509\Downloads\"/>
    </mc:Choice>
  </mc:AlternateContent>
  <xr:revisionPtr revIDLastSave="0" documentId="8_{D3FAD258-8765-4C62-B15E-6167C6EDDBDD}" xr6:coauthVersionLast="46" xr6:coauthVersionMax="46" xr10:uidLastSave="{00000000-0000-0000-0000-000000000000}"/>
  <bookViews>
    <workbookView xWindow="-120" yWindow="-120" windowWidth="29040" windowHeight="15840" tabRatio="771" firstSheet="8" activeTab="8" xr2:uid="{00000000-000D-0000-FFFF-FFFF00000000}"/>
  </bookViews>
  <sheets>
    <sheet name="Project_Info" sheetId="18" r:id="rId1"/>
    <sheet name="BIM_Use" sheetId="2" r:id="rId2"/>
    <sheet name="BIM_Impact" sheetId="25" r:id="rId3"/>
    <sheet name="Additional_Benefit" sheetId="5" r:id="rId4"/>
    <sheet name="BIM_Commitment_Log" sheetId="6" r:id="rId5"/>
    <sheet name="Satisfaction_Survey" sheetId="9" r:id="rId6"/>
    <sheet name="Objective_Achievement" sheetId="11" r:id="rId7"/>
    <sheet name="KPI_List" sheetId="24" r:id="rId8"/>
    <sheet name="Performance_Metrics" sheetId="22" r:id="rId9"/>
  </sheets>
  <definedNames>
    <definedName name="_xlnm._FilterDatabase" localSheetId="2" hidden="1">BIM_Impact!$A$12:$AK$19</definedName>
    <definedName name="_xlnm._FilterDatabase" localSheetId="1" hidden="1">BIM_Use!$A$12:$C$18</definedName>
    <definedName name="_xlnm._FilterDatabase" localSheetId="8" hidden="1">Performance_Metrics!$A$2:$G$23</definedName>
    <definedName name="_Hlk41065811" localSheetId="8">Performance_Metrics!$A$2</definedName>
  </definedNames>
  <calcPr calcId="191028" concurrentCalc="0"/>
  <customWorkbookViews>
    <customWorkbookView name="Ivan Leung - Personal View" guid="{D44DC881-10C2-0546-AF28-E96F7FC1875E}" mergeInterval="0" personalView="1" maximized="1" windowWidth="1280" windowHeight="8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22" l="1"/>
  <c r="L8" i="22"/>
  <c r="Q23" i="22"/>
  <c r="L6" i="22"/>
  <c r="L9" i="22"/>
  <c r="L10" i="22"/>
  <c r="L11" i="22"/>
  <c r="L12" i="22"/>
  <c r="L13" i="22"/>
  <c r="L23" i="22"/>
  <c r="K6" i="22"/>
  <c r="K7" i="22"/>
  <c r="K8" i="22"/>
  <c r="K9" i="22"/>
  <c r="K10" i="22"/>
  <c r="K11" i="22"/>
  <c r="K12" i="22"/>
  <c r="K13" i="22"/>
  <c r="K23" i="22"/>
  <c r="P14" i="22"/>
  <c r="P15" i="22"/>
  <c r="P17" i="22"/>
  <c r="P21" i="22"/>
  <c r="P22" i="22"/>
  <c r="P19" i="22"/>
  <c r="P20" i="22"/>
  <c r="P18" i="22"/>
  <c r="P23" i="22"/>
  <c r="AJ20" i="25"/>
  <c r="AJ17" i="25"/>
  <c r="AJ18" i="25"/>
  <c r="AJ19" i="25"/>
  <c r="AJ21" i="25"/>
  <c r="AJ22" i="25"/>
  <c r="AJ23" i="25"/>
  <c r="AJ24" i="25"/>
  <c r="AJ25" i="25"/>
  <c r="AJ26" i="25"/>
  <c r="AJ27" i="25"/>
  <c r="AJ28" i="25"/>
  <c r="AJ29" i="25"/>
  <c r="AJ30" i="25"/>
  <c r="AJ31" i="25"/>
  <c r="AJ32" i="25"/>
  <c r="AJ33" i="25"/>
  <c r="AJ34" i="25"/>
  <c r="AJ35" i="25"/>
  <c r="AJ36" i="25"/>
  <c r="AJ16" i="25"/>
  <c r="AI17" i="25"/>
  <c r="AI18" i="25"/>
  <c r="AI19" i="25"/>
  <c r="AI20" i="25"/>
  <c r="AI21" i="25"/>
  <c r="AI22" i="25"/>
  <c r="AI23" i="25"/>
  <c r="AI24" i="25"/>
  <c r="AI25" i="25"/>
  <c r="AI26" i="25"/>
  <c r="AI27" i="25"/>
  <c r="AI28" i="25"/>
  <c r="AI29" i="25"/>
  <c r="AI30" i="25"/>
  <c r="AI31" i="25"/>
  <c r="AI32" i="25"/>
  <c r="AI33" i="25"/>
  <c r="AI34" i="25"/>
  <c r="AI35" i="25"/>
  <c r="AI36" i="25"/>
  <c r="AI16" i="25"/>
  <c r="AA16" i="25"/>
  <c r="Z16" i="25"/>
  <c r="R16" i="25"/>
  <c r="Q16" i="25"/>
  <c r="Z17" i="25"/>
  <c r="Z18" i="25"/>
  <c r="Z19" i="25"/>
  <c r="Z20" i="25"/>
  <c r="Z21" i="25"/>
  <c r="Z22" i="25"/>
  <c r="Z23" i="25"/>
  <c r="Z24" i="25"/>
  <c r="Z25" i="25"/>
  <c r="Z26" i="25"/>
  <c r="Z27" i="25"/>
  <c r="Z28" i="25"/>
  <c r="Z29" i="25"/>
  <c r="Z30" i="25"/>
  <c r="Z31" i="25"/>
  <c r="Z32" i="25"/>
  <c r="Z33" i="25"/>
  <c r="Z34" i="25"/>
  <c r="Z35" i="25"/>
  <c r="Z36" i="25"/>
  <c r="AA17" i="25"/>
  <c r="AA18" i="25"/>
  <c r="AA19" i="25"/>
  <c r="AA20" i="25"/>
  <c r="AA21" i="25"/>
  <c r="AA22" i="25"/>
  <c r="AA23" i="25"/>
  <c r="AA24" i="25"/>
  <c r="AA25" i="25"/>
  <c r="AA26" i="25"/>
  <c r="AA27" i="25"/>
  <c r="AA28" i="25"/>
  <c r="AA29" i="25"/>
  <c r="AA30" i="25"/>
  <c r="AA31" i="25"/>
  <c r="AA32" i="25"/>
  <c r="AA33" i="25"/>
  <c r="AA34" i="25"/>
  <c r="AA35" i="25"/>
  <c r="AA36" i="25"/>
  <c r="R17" i="25"/>
  <c r="R18" i="25"/>
  <c r="R19" i="25"/>
  <c r="R20" i="25"/>
  <c r="R21" i="25"/>
  <c r="R22" i="25"/>
  <c r="R23" i="25"/>
  <c r="R24" i="25"/>
  <c r="R25" i="25"/>
  <c r="R26" i="25"/>
  <c r="R27" i="25"/>
  <c r="R28" i="25"/>
  <c r="R29" i="25"/>
  <c r="R30" i="25"/>
  <c r="R31" i="25"/>
  <c r="R32" i="25"/>
  <c r="R33" i="25"/>
  <c r="R34" i="25"/>
  <c r="R35" i="25"/>
  <c r="R36" i="25"/>
  <c r="R15" i="25"/>
  <c r="R14" i="25"/>
  <c r="Q15" i="25"/>
  <c r="Q36" i="25"/>
  <c r="Q35" i="25"/>
  <c r="Q34" i="25"/>
  <c r="Q33" i="25"/>
  <c r="Q32" i="25"/>
  <c r="Q31" i="25"/>
  <c r="Q30" i="25"/>
  <c r="Q29" i="25"/>
  <c r="Q28" i="25"/>
  <c r="Q27" i="25"/>
  <c r="Q26" i="25"/>
  <c r="Q25" i="25"/>
  <c r="Q24" i="25"/>
  <c r="Q23" i="25"/>
  <c r="Q22" i="25"/>
  <c r="Q21" i="25"/>
  <c r="Q20" i="25"/>
  <c r="Q19" i="25"/>
  <c r="Q18" i="25"/>
  <c r="Q17" i="25"/>
  <c r="Q14" i="25"/>
  <c r="C22" i="18"/>
  <c r="J12" i="11"/>
  <c r="I12" i="11"/>
  <c r="J11" i="11"/>
  <c r="I11" i="11"/>
  <c r="N13" i="5"/>
  <c r="N12" i="5"/>
  <c r="N11" i="5"/>
  <c r="J20" i="11"/>
  <c r="I20" i="11"/>
  <c r="J19" i="11"/>
  <c r="I19" i="11"/>
  <c r="J18" i="11"/>
  <c r="I18" i="11"/>
  <c r="J17" i="11"/>
  <c r="I17" i="11"/>
  <c r="J16" i="11"/>
  <c r="I16" i="11"/>
  <c r="J15" i="11"/>
  <c r="I15" i="11"/>
  <c r="J14" i="11"/>
  <c r="I14" i="11"/>
  <c r="J13" i="11"/>
  <c r="I13" i="11"/>
  <c r="N14" i="5"/>
  <c r="N15" i="5"/>
  <c r="N16" i="5"/>
  <c r="N17" i="5"/>
  <c r="N18" i="5"/>
  <c r="N19" i="5"/>
</calcChain>
</file>

<file path=xl/sharedStrings.xml><?xml version="1.0" encoding="utf-8"?>
<sst xmlns="http://schemas.openxmlformats.org/spreadsheetml/2006/main" count="507" uniqueCount="337">
  <si>
    <t>BIM KPI Workbook for Periodic Reporting</t>
    <phoneticPr fontId="15" type="noConversion"/>
  </si>
  <si>
    <r>
      <t xml:space="preserve">This response template contains the necessary tables that would enable project teams to report performance metrics </t>
    </r>
    <r>
      <rPr>
        <b/>
        <sz val="12"/>
        <color theme="1"/>
        <rFont val="Times New Roman"/>
        <family val="1"/>
      </rPr>
      <t>once every 6 months</t>
    </r>
    <r>
      <rPr>
        <sz val="12"/>
        <color theme="1"/>
        <rFont val="Times New Roman"/>
        <family val="1"/>
      </rPr>
      <t xml:space="preserve">; project officers should return this completed template workbook </t>
    </r>
    <r>
      <rPr>
        <b/>
        <sz val="12"/>
        <color theme="1"/>
        <rFont val="Times New Roman"/>
        <family val="1"/>
      </rPr>
      <t>within 14 days of the end of the reporting period until the agreement/works contract is completed and to submit a final one at end of the consultancy agreement / works tender, to the departmental BIM Support Team.</t>
    </r>
    <phoneticPr fontId="15" type="noConversion"/>
  </si>
  <si>
    <t>This Reporting Period</t>
    <phoneticPr fontId="15" type="noConversion"/>
  </si>
  <si>
    <t>Reporting Date</t>
  </si>
  <si>
    <t>Agreement (Consultancy Agreement / Works Tender) Title</t>
  </si>
  <si>
    <t>Agreement / Contract No.</t>
  </si>
  <si>
    <t>Stage</t>
    <phoneticPr fontId="9" type="noConversion"/>
  </si>
  <si>
    <t>If Consultancy Agreement, Agreement Type</t>
  </si>
  <si>
    <t>If Contract, Contract Type</t>
  </si>
  <si>
    <t>Agreement/Contract Commencement Date</t>
  </si>
  <si>
    <t>Responsible Officer</t>
  </si>
  <si>
    <t xml:space="preserve">Legend used in this workbook (Do not modify): </t>
    <phoneticPr fontId="15" type="noConversion"/>
  </si>
  <si>
    <t>Asset Type (Free text)</t>
  </si>
  <si>
    <t>Sewage / School / road / Government Office / sports complex / etc. [to be checked by  BST]</t>
  </si>
  <si>
    <t>Duration (in year)</t>
  </si>
  <si>
    <t>Binary</t>
  </si>
  <si>
    <t>Stakeholder</t>
  </si>
  <si>
    <t>Model Use</t>
  </si>
  <si>
    <t>Objective Category</t>
  </si>
  <si>
    <t>Design Sum ($ in million)</t>
  </si>
  <si>
    <t>Yes</t>
  </si>
  <si>
    <t>Owner</t>
  </si>
  <si>
    <t>1. Design Authoring</t>
  </si>
  <si>
    <t xml:space="preserve">1. Value &amp; Lifecycle Cost </t>
  </si>
  <si>
    <t>Construction Sum ($ in million)</t>
  </si>
  <si>
    <t>No</t>
  </si>
  <si>
    <t>End-user / Operator</t>
  </si>
  <si>
    <t>2. Design Reviews</t>
  </si>
  <si>
    <t>2. Programme &amp; Timing</t>
  </si>
  <si>
    <t>Total Sum ($ in million)</t>
  </si>
  <si>
    <t>Architect / Engineer / Consultant</t>
  </si>
  <si>
    <t>3. Existing Conditions Modelling</t>
  </si>
  <si>
    <t>3. Safety &amp; Security</t>
  </si>
  <si>
    <t>Value of works related to BIM scope ($ in million)</t>
  </si>
  <si>
    <t>Check</t>
  </si>
  <si>
    <t>Specialty contractor / designer</t>
  </si>
  <si>
    <t>4. Site Analysis</t>
  </si>
  <si>
    <t xml:space="preserve">4. Design &amp; Design Experience </t>
  </si>
  <si>
    <t>BIM Cost ($ in million)</t>
  </si>
  <si>
    <t>Yes</t>
    <phoneticPr fontId="0" type="noConversion"/>
  </si>
  <si>
    <t>Main contractor</t>
  </si>
  <si>
    <t>5. 3D Coordination</t>
  </si>
  <si>
    <t xml:space="preserve">5. Project Delivery </t>
  </si>
  <si>
    <t>BIM Cost as % of Related Project Value</t>
  </si>
  <si>
    <t>Subcontractor</t>
  </si>
  <si>
    <t>6. Cost Estimation</t>
  </si>
  <si>
    <t xml:space="preserve">6. Asset &amp; Facility Management </t>
  </si>
  <si>
    <t>Stage</t>
  </si>
  <si>
    <t>Regulatory authority</t>
  </si>
  <si>
    <t>7. Engineering Analysis</t>
  </si>
  <si>
    <t>7. Stakeholder Communications</t>
  </si>
  <si>
    <t>Investigation</t>
  </si>
  <si>
    <t>BIM consultant</t>
  </si>
  <si>
    <t>8. Facility Energy Analysis</t>
  </si>
  <si>
    <t>8. BIM &amp; Project Management</t>
  </si>
  <si>
    <t>Feasibility</t>
  </si>
  <si>
    <t>Other (specify in the remarks columns)</t>
  </si>
  <si>
    <t>9. Sustainability Evaluation</t>
  </si>
  <si>
    <t>Stakeholders:</t>
  </si>
  <si>
    <t>Planning</t>
  </si>
  <si>
    <t>10. Space Programming</t>
  </si>
  <si>
    <t>Status</t>
  </si>
  <si>
    <t xml:space="preserve">Stakeholder # </t>
  </si>
  <si>
    <t>Stakeholder Group</t>
  </si>
  <si>
    <t>Consultant/Contractor/Department/etc.</t>
  </si>
  <si>
    <t>Design</t>
  </si>
  <si>
    <t>Contract Type</t>
  </si>
  <si>
    <t>11. Phase Planning (4D Modelling)</t>
  </si>
  <si>
    <t>Not Started</t>
  </si>
  <si>
    <t>Construction</t>
  </si>
  <si>
    <t xml:space="preserve">Construction Only </t>
  </si>
  <si>
    <t>12. Digital Fabrication</t>
  </si>
  <si>
    <t>In-progress</t>
  </si>
  <si>
    <t>Design-and-Build</t>
  </si>
  <si>
    <t>13. Site Utilization Planning</t>
  </si>
  <si>
    <t>Completed</t>
  </si>
  <si>
    <t>Scale</t>
  </si>
  <si>
    <t>14. 3D Control and Planning</t>
  </si>
  <si>
    <t>Consultancy agreement type</t>
  </si>
  <si>
    <t>15. As-Built Modelling</t>
  </si>
  <si>
    <t>IsQuant</t>
  </si>
  <si>
    <t xml:space="preserve">Investigation, Design and Construction (IDC) </t>
  </si>
  <si>
    <t>16. Project Systems Analysis</t>
  </si>
  <si>
    <t>Quantitative</t>
  </si>
  <si>
    <t>Design and Construction (DC)</t>
  </si>
  <si>
    <t>17. Maintenance Scheduling</t>
  </si>
  <si>
    <t>Qualitative</t>
  </si>
  <si>
    <t>In-house</t>
  </si>
  <si>
    <t>18. Space Management and Tracking</t>
  </si>
  <si>
    <t>19. Asset Management</t>
  </si>
  <si>
    <t>Confidence Level</t>
  </si>
  <si>
    <t>20. Drawing Generation (Drawing Production)</t>
  </si>
  <si>
    <t>Previous experience</t>
  </si>
  <si>
    <t>21. Other (please specify in Remarks column)</t>
  </si>
  <si>
    <t>Evidence from 1-10 projects</t>
  </si>
  <si>
    <t>Evidence from 11+ projects</t>
  </si>
  <si>
    <t>Notes:</t>
    <phoneticPr fontId="15" type="noConversion"/>
  </si>
  <si>
    <r>
      <t xml:space="preserve">1. Column headers that are colored </t>
    </r>
    <r>
      <rPr>
        <b/>
        <sz val="12"/>
        <color theme="0"/>
        <rFont val="Times New Roman"/>
        <family val="1"/>
      </rPr>
      <t>BLUE</t>
    </r>
    <r>
      <rPr>
        <sz val="12"/>
        <color theme="0"/>
        <rFont val="Times New Roman"/>
        <family val="1"/>
      </rPr>
      <t xml:space="preserve"> are required for all project teams, which are meta data or required data to report performance metrics of Priority 1.</t>
    </r>
  </si>
  <si>
    <t>1(a). Cells in Light Blue are required responses with selection choices provided (e.g., list of BIM uses from the Technical Circular)</t>
  </si>
  <si>
    <t>1(b). Cells in Light Purple are required, open-ended textual responses. Please provide short textual responses to these cells where applicable.</t>
  </si>
  <si>
    <t>1. Column headers that are colored GREEN are optional but strongly encouraged, and the data will be used to report performance metrics of Priority 2 or additional BIM benefits.</t>
  </si>
  <si>
    <t>2(a). Cells in Light Green are optional, open-ended textual responses. Please provide short textual responses to these cells where applicable.</t>
  </si>
  <si>
    <t>2(b). Cells in Light Yellow are optional numerical responses. Please input the relevant numerical data where applicable.</t>
  </si>
  <si>
    <t>2(c). Cells in Light Cyan are optional responses with selection choices provided. Please select the appropriate response where applicable.</t>
  </si>
  <si>
    <t>Note: Rows 12 and 13 (shown in light grey background) are examples for illustration</t>
    <phoneticPr fontId="15" type="noConversion"/>
  </si>
  <si>
    <r>
      <t xml:space="preserve">3. The BIM Impacts reported in this tab should be </t>
    </r>
    <r>
      <rPr>
        <b/>
        <sz val="14"/>
        <color rgb="FFFF0000"/>
        <rFont val="Times New Roman"/>
        <family val="1"/>
      </rPr>
      <t>cumulative</t>
    </r>
    <r>
      <rPr>
        <b/>
        <sz val="14"/>
        <color theme="1"/>
        <rFont val="Times New Roman"/>
        <family val="1"/>
      </rPr>
      <t xml:space="preserve"> of the contract to document the BIM impacts achieved by the BIM implementation up till the current reporting period.</t>
    </r>
  </si>
  <si>
    <t>Contributing BIM Use</t>
  </si>
  <si>
    <t>Description of Actual / Realised BIM Impact(s)</t>
  </si>
  <si>
    <r>
      <t xml:space="preserve">Status of BIM Use 
</t>
    </r>
    <r>
      <rPr>
        <b/>
        <i/>
        <sz val="12"/>
        <color rgb="FFFFFF00"/>
        <rFont val="Times New Roman"/>
        <family val="1"/>
      </rPr>
      <t>(To balance depth and breadth of BIM use, total number of  completed BIM uses shall be up to 20)</t>
    </r>
  </si>
  <si>
    <t>0 unresolved coordination or constructability issues ahead of construction for 2 critical areas.</t>
  </si>
  <si>
    <t>Confirmation from facility operator that the proposed attributes are correct and sufficient to serve their operating needs by month 5 of project commencement.</t>
  </si>
  <si>
    <t xml:space="preserve">To ensure the quality of tracking quantitative BIM Impacts, please keep the total count
of actual BIM Impacts which have quantifiable measures within 10. </t>
  </si>
  <si>
    <r>
      <t xml:space="preserve">Description of Actual / Realised BIM Impact(s)
</t>
    </r>
    <r>
      <rPr>
        <b/>
        <i/>
        <sz val="12"/>
        <color rgb="FFFFFF00"/>
        <rFont val="Times New Roman"/>
        <family val="1"/>
      </rPr>
      <t>{Should be in alignment with Target BIM Impact(s) established in Agreement/Contract Initiation workbook}</t>
    </r>
  </si>
  <si>
    <t xml:space="preserve">Actual BIM Impact(s) (rate all impacts that apply): 
[0]: To be determined
[1]: Does not meet target
[2]: Somewhat meets target
[3]: Meets target
[4]: Exceeds target
[5]: Far exceeds target	</t>
  </si>
  <si>
    <t>Quantified BIM Impact 1</t>
  </si>
  <si>
    <t>Quantified BIM Impact 2</t>
  </si>
  <si>
    <t>Quantified BIM Impact 3</t>
  </si>
  <si>
    <t>Remarks</t>
  </si>
  <si>
    <t>1. Value &amp; Lifecycle Cost 
(e.g., reduce project cost, reduce rework)</t>
  </si>
  <si>
    <t>2. Programme &amp; Timing
(e.g., shorten project schedule)</t>
  </si>
  <si>
    <t>3. Safety &amp; Security
(e.g., improve worker safety)</t>
  </si>
  <si>
    <t>4. Design &amp; Design Experience 
(e.g., explore more design alternatives)</t>
  </si>
  <si>
    <t>5. Project Delivery 
(e.g., NEC4, other BIM-enabled contractual clauses)</t>
  </si>
  <si>
    <t>6. Asset &amp; Facility Management (e.g., asset data for maintenance needs)</t>
  </si>
  <si>
    <t>7. Stakeholder Communications
(e.g., enhance coordination)</t>
  </si>
  <si>
    <t>8. BIM &amp; Project Management
(e.g., improve BIM expertise, knowledge sharing)</t>
  </si>
  <si>
    <t>Top 1 Measure
(copied from Contract Initiation sheet)</t>
  </si>
  <si>
    <t>Actual Value</t>
  </si>
  <si>
    <t>Typical Value (copied from Contract Initiation sheet)</t>
  </si>
  <si>
    <t xml:space="preserve">
Typical Value's Confidence Level </t>
  </si>
  <si>
    <t>Target Value  (copied from Contract Initiation sheet)</t>
  </si>
  <si>
    <t>Unit</t>
  </si>
  <si>
    <r>
      <t xml:space="preserve">% difference from Typical Value
</t>
    </r>
    <r>
      <rPr>
        <sz val="12"/>
        <color rgb="FF000000"/>
        <rFont val="Times New Roman"/>
        <family val="1"/>
      </rPr>
      <t>Note: in cases where Typical Value = 0, override the formula and report absolute value instead</t>
    </r>
  </si>
  <si>
    <r>
      <t xml:space="preserve">% difference from Target Value
</t>
    </r>
    <r>
      <rPr>
        <sz val="12"/>
        <color rgb="FF000000"/>
        <rFont val="Times New Roman"/>
        <family val="1"/>
      </rPr>
      <t>Note: in cases where Target Value = 0, override the formula and report absolute difference instead</t>
    </r>
  </si>
  <si>
    <t>Top 2 Measure
(copied from Contract Initiation sheet)</t>
  </si>
  <si>
    <t>Top 3 Measure
(copied from Contract Initiation sheet)</t>
  </si>
  <si>
    <t>Unresolved coordination or constructability issues ahead of construction</t>
  </si>
  <si>
    <t>unresolved issues</t>
  </si>
  <si>
    <t>Timing of confirmation from facility operator that the proposed attributes are correct and sufficient to serve their operating needs</t>
  </si>
  <si>
    <t>months</t>
  </si>
  <si>
    <t>1. Column headers that are colored GREEN are optional but strongly encouraged, and the data will be used to report additional BIM benefits.</t>
  </si>
  <si>
    <t>1(a). Cells in Light Green are optional, open-ended textual responses. Please provide short textual responses to these cells where applicable.</t>
  </si>
  <si>
    <t>1(b). Cells in Light Yellow are optional numerical responses. Please input the relevant numerical data where applicable.</t>
  </si>
  <si>
    <t>1(c). Cells in Light Cyan are optional responses with selection choices provided. Please select the appropriate response where applicable.</t>
  </si>
  <si>
    <t>Note: Rows 11 and 12 (shown in light grey background) are examples for illustration</t>
    <phoneticPr fontId="15" type="noConversion"/>
  </si>
  <si>
    <r>
      <t xml:space="preserve">2. The BIM Impacts reported in this tab should be </t>
    </r>
    <r>
      <rPr>
        <b/>
        <sz val="14"/>
        <color rgb="FFFF0000"/>
        <rFont val="Times New Roman"/>
        <family val="1"/>
      </rPr>
      <t>cumulative</t>
    </r>
    <r>
      <rPr>
        <b/>
        <sz val="14"/>
        <color theme="1"/>
        <rFont val="Times New Roman"/>
        <family val="1"/>
      </rPr>
      <t xml:space="preserve"> of the contract to document the BIM impacts achieved by the BIM implementation up till the current reporting period.
</t>
    </r>
    <r>
      <rPr>
        <b/>
        <sz val="14"/>
        <color rgb="FFC00000"/>
        <rFont val="Times New Roman"/>
        <family val="1"/>
      </rPr>
      <t xml:space="preserve">To ensure the quality of tracking quantitative BIM Impacts, please keep the total count of quantified BIM impacts where the actual value indicates better performance than the typical value within 10. </t>
    </r>
  </si>
  <si>
    <t>Benefit Description</t>
  </si>
  <si>
    <t>Quantitative or Qualitative</t>
  </si>
  <si>
    <t>Objective Categories of Realised Benefit</t>
  </si>
  <si>
    <t>Measure</t>
  </si>
  <si>
    <r>
      <rPr>
        <b/>
        <sz val="12"/>
        <color theme="1"/>
        <rFont val="Times New Roman"/>
        <family val="1"/>
      </rPr>
      <t>Typical Value</t>
    </r>
    <r>
      <rPr>
        <sz val="12"/>
        <color theme="1"/>
        <rFont val="Times New Roman"/>
        <family val="1"/>
      </rPr>
      <t xml:space="preserve"> (estimated for projects of similar nature and scale)</t>
    </r>
  </si>
  <si>
    <r>
      <rPr>
        <b/>
        <sz val="12"/>
        <color theme="1"/>
        <rFont val="Times New Roman"/>
        <family val="1"/>
      </rPr>
      <t xml:space="preserve">% difference from Typical Value
</t>
    </r>
    <r>
      <rPr>
        <sz val="12"/>
        <color theme="1"/>
        <rFont val="Times New Roman"/>
        <family val="1"/>
      </rPr>
      <t>(automatically calculated)</t>
    </r>
  </si>
  <si>
    <t>Contributing BIM Use(s)</t>
  </si>
  <si>
    <t>1. Value &amp; Lifecycl Cost (e.g., reduce project cost, reduce rework)</t>
  </si>
  <si>
    <t>5. Project Delivery (e.g., NEC4, other BIM-enabled contractual clauses)</t>
  </si>
  <si>
    <t>8. BIM &amp; Project Management (e.g., improve BIM expertise, knowledge sharing)</t>
  </si>
  <si>
    <t>Early clash identification leading to 11 days time saving in construction programme</t>
  </si>
  <si>
    <t xml:space="preserve">Time saving in construction programme due to early clash identification </t>
  </si>
  <si>
    <t>days</t>
  </si>
  <si>
    <t>Early clash identification leading to $700,000 saving in construction cost</t>
  </si>
  <si>
    <t>Cost saving in construction due to early clash identification</t>
  </si>
  <si>
    <t>$</t>
  </si>
  <si>
    <t>1(b). Cells in Light Cyan are optional responses with selection choices provided. Please select the appropriate response where applicable.</t>
  </si>
  <si>
    <t>Note: Rows 9 and 10 (shown in light grey background) are examples for illustration</t>
    <phoneticPr fontId="15" type="noConversion"/>
  </si>
  <si>
    <r>
      <t xml:space="preserve">2. The BIM Impacts reported in this tab should be </t>
    </r>
    <r>
      <rPr>
        <b/>
        <sz val="14"/>
        <color rgb="FFFF0000"/>
        <rFont val="Times New Roman"/>
        <family val="1"/>
      </rPr>
      <t>cumulative</t>
    </r>
    <r>
      <rPr>
        <b/>
        <sz val="14"/>
        <color theme="1"/>
        <rFont val="Times New Roman"/>
        <family val="1"/>
      </rPr>
      <t xml:space="preserve"> of the contract to document the BIM impacts achieved by the BIM implementation up till the current reporting period.</t>
    </r>
  </si>
  <si>
    <r>
      <t xml:space="preserve">BIM Commitment </t>
    </r>
    <r>
      <rPr>
        <sz val="12"/>
        <color theme="1"/>
        <rFont val="Times New Roman"/>
        <family val="1"/>
      </rPr>
      <t xml:space="preserve">[Note: a BIM commitment is a contractual BIM task or an item in the project PxP/BEP, and the completion of a BIM commitment should significantly contribute to fulfilling the stated BIM Use of the relevant BIM use. The project team is recommended to establish </t>
    </r>
    <r>
      <rPr>
        <b/>
        <sz val="12"/>
        <color theme="1"/>
        <rFont val="Times New Roman"/>
        <family val="1"/>
      </rPr>
      <t>up to 5 BIM commitments</t>
    </r>
    <r>
      <rPr>
        <sz val="12"/>
        <color theme="1"/>
        <rFont val="Times New Roman"/>
        <family val="1"/>
      </rPr>
      <t xml:space="preserve"> for each reporting period]</t>
    </r>
  </si>
  <si>
    <t>Lead(s)</t>
  </si>
  <si>
    <t>Due Date</t>
  </si>
  <si>
    <t>Completed on-time?</t>
  </si>
  <si>
    <t>Initial model submission for foundation</t>
  </si>
  <si>
    <t>BIM Consultant</t>
  </si>
  <si>
    <t>31/12/2018</t>
  </si>
  <si>
    <t>initial model submitted and accepted</t>
  </si>
  <si>
    <t>Initial model submission for slip roads</t>
  </si>
  <si>
    <r>
      <t xml:space="preserve">2. Column headers that are colored </t>
    </r>
    <r>
      <rPr>
        <b/>
        <sz val="12"/>
        <color theme="9" tint="-0.499984740745262"/>
        <rFont val="Times New Roman"/>
        <family val="1"/>
      </rPr>
      <t>GREEN</t>
    </r>
    <r>
      <rPr>
        <sz val="12"/>
        <color theme="1"/>
        <rFont val="Times New Roman"/>
        <family val="1"/>
      </rPr>
      <t xml:space="preserve"> are optional but strongly encouraged</t>
    </r>
  </si>
  <si>
    <t>Project Stakeholder</t>
  </si>
  <si>
    <r>
      <t xml:space="preserve">Satisfaction in BIM benefit realisation:
[1] - [5] in increasing order of satisfaction
</t>
    </r>
    <r>
      <rPr>
        <sz val="12"/>
        <color theme="0"/>
        <rFont val="Times New Roman"/>
        <family val="1"/>
      </rPr>
      <t>[1]: Very Dissatisfied
[2]: Somewhat Dissatisfied
[3]: Neutral
[4]: Somewhat Satisfied
[5]: Very Satisfied</t>
    </r>
  </si>
  <si>
    <r>
      <t xml:space="preserve">Satisfaction in project team's collaboration quality:
[1] - [5] in increasing order of satisfaction
</t>
    </r>
    <r>
      <rPr>
        <sz val="12"/>
        <color theme="0"/>
        <rFont val="Times New Roman"/>
        <family val="1"/>
      </rPr>
      <t>[1]: Very Dissatisfied
[2]: Somewhat Dissatisfied
[3]: Neutral
[4]: Somewhat Satisfied
[5]: Very Satisfied</t>
    </r>
  </si>
  <si>
    <r>
      <t xml:space="preserve">Satisfaction in project team's BIM skills:
[1] - [5] in increasing order of satisfaction
</t>
    </r>
    <r>
      <rPr>
        <sz val="12"/>
        <color theme="0"/>
        <rFont val="Times New Roman"/>
        <family val="1"/>
      </rPr>
      <t>[1]: Very Dissatisfied
[2]: Somewhat Dissatisfied
[3]: Neutral
[4]: Somewhat Satisfied
[5]: Very Satisfied</t>
    </r>
  </si>
  <si>
    <t>BST</t>
  </si>
  <si>
    <t>Project Officer</t>
  </si>
  <si>
    <t>You should report the status of client and project objective achievements at the LAST reporting period, however you are welcome to report these achieved objectives if they are accomplished earlier.</t>
    <phoneticPr fontId="15" type="noConversion"/>
  </si>
  <si>
    <t>1(a). Cells in Light Grey refer to data (client objectives and project objectives) filled out in the Contract Initiation excel sheet. Please directly copy the data to these cells.</t>
  </si>
  <si>
    <t>1(b). Cells in Light Green are optional, open-ended textual responses. Please provide short textual responses to these cells where applicable.</t>
  </si>
  <si>
    <t>Client Objective</t>
  </si>
  <si>
    <r>
      <t>Project Objective</t>
    </r>
    <r>
      <rPr>
        <b/>
        <sz val="12"/>
        <color rgb="FFC00000"/>
        <rFont val="Times New Roman"/>
        <family val="1"/>
      </rPr>
      <t xml:space="preserve"> 
</t>
    </r>
    <r>
      <rPr>
        <b/>
        <i/>
        <sz val="12"/>
        <color rgb="FFC00000"/>
        <rFont val="Times New Roman"/>
        <family val="1"/>
      </rPr>
      <t>(Should be in alignment with the Project Objectives established in Agreement/Contract Initiation workbook)</t>
    </r>
  </si>
  <si>
    <r>
      <rPr>
        <b/>
        <sz val="12"/>
        <rFont val="Times New Roman"/>
        <family val="1"/>
      </rPr>
      <t xml:space="preserve">Project Objective Achievement Level: </t>
    </r>
    <r>
      <rPr>
        <b/>
        <sz val="12"/>
        <color theme="1"/>
        <rFont val="Times New Roman"/>
        <family val="1"/>
      </rPr>
      <t>[1] - [5] in increasing degree of satisfaction</t>
    </r>
    <r>
      <rPr>
        <sz val="12"/>
        <color theme="1"/>
        <rFont val="Times New Roman"/>
        <family val="1"/>
      </rPr>
      <t xml:space="preserve">
[1]: Does not meet target
[2]: Somewhat meets target
[3]: Meets target
[4]: Exceeds target
[5]: Far exceeds target</t>
    </r>
  </si>
  <si>
    <r>
      <rPr>
        <b/>
        <sz val="12"/>
        <rFont val="Times New Roman"/>
        <family val="1"/>
      </rPr>
      <t xml:space="preserve">Client Objective Achievement Level: </t>
    </r>
    <r>
      <rPr>
        <b/>
        <sz val="12"/>
        <color theme="1"/>
        <rFont val="Times New Roman"/>
        <family val="1"/>
      </rPr>
      <t>[1] - [5] in increasing degree of satisfaction</t>
    </r>
    <r>
      <rPr>
        <sz val="12"/>
        <color theme="1"/>
        <rFont val="Times New Roman"/>
        <family val="1"/>
      </rPr>
      <t xml:space="preserve">
[1]: Does not meet target
[2]: Somewhat meets target
[3]: Meets target
[4]: Exceeds target
[5]: Far exceeds target</t>
    </r>
  </si>
  <si>
    <t>Quantified BIM Impact</t>
  </si>
  <si>
    <t>Justification / Remarks</t>
  </si>
  <si>
    <t>Typical Value</t>
  </si>
  <si>
    <t>Target Value</t>
  </si>
  <si>
    <t>Timely delivery of a quality facility and reliable as-built information to support the facility operations</t>
  </si>
  <si>
    <t>Reduce onsite rework with coordination and constructability issues resolve in advance.</t>
  </si>
  <si>
    <t>Project Objectives achieved as per the target BIM impacts</t>
  </si>
  <si>
    <t>Ensure all required information is captured to serve the facility operator's needs.</t>
  </si>
  <si>
    <t>ID</t>
  </si>
  <si>
    <t>Priority</t>
  </si>
  <si>
    <t>KPI</t>
  </si>
  <si>
    <t>Area</t>
  </si>
  <si>
    <t>Calculation</t>
  </si>
  <si>
    <t>K1</t>
  </si>
  <si>
    <r>
      <t xml:space="preserve">Planned BIM Use: 
</t>
    </r>
    <r>
      <rPr>
        <sz val="12"/>
        <color rgb="FF000000"/>
        <rFont val="Times New Roman"/>
        <family val="1"/>
      </rPr>
      <t>Average # of BIM Uses planned by the agreements/contracts</t>
    </r>
  </si>
  <si>
    <t>Average of M1 among agreement/contracts that have submitted the returns at the agreement/contract initiation period.</t>
  </si>
  <si>
    <t>K2a</t>
  </si>
  <si>
    <r>
      <t xml:space="preserve">Planned BIM Impact: 
</t>
    </r>
    <r>
      <rPr>
        <sz val="12"/>
        <color rgb="FF000000"/>
        <rFont val="Times New Roman"/>
        <family val="1"/>
      </rPr>
      <t>Average # of BIM impacts planned to achieve by the agreements/contracts</t>
    </r>
  </si>
  <si>
    <t>Average of M2a among agreement/contracts that have submitted the returns at the agreement/contract initiation period</t>
  </si>
  <si>
    <t>K2b</t>
  </si>
  <si>
    <r>
      <t xml:space="preserve">Planned BIM Impact with quantifiable measure: 
</t>
    </r>
    <r>
      <rPr>
        <sz val="12"/>
        <color rgb="FF000000"/>
        <rFont val="Times New Roman"/>
        <family val="1"/>
      </rPr>
      <t>Average # of BIM impacts planned to achieve by the agreements/contracts</t>
    </r>
  </si>
  <si>
    <t>Average of M2b among agreement/contracts that have submitted the returns at the agreement/contract initiation period</t>
  </si>
  <si>
    <t>K3</t>
  </si>
  <si>
    <r>
      <t xml:space="preserve">Achieved BIM Use:
</t>
    </r>
    <r>
      <rPr>
        <sz val="12"/>
        <color rgb="FF000000"/>
        <rFont val="Times New Roman"/>
        <family val="1"/>
      </rPr>
      <t>Average % of planned BIM Uses completed by the agreements/contracts</t>
    </r>
  </si>
  <si>
    <t>Technology</t>
  </si>
  <si>
    <r>
      <t xml:space="preserve">Average of: (M3/M1)*100%, among agreements/contracts that have completed their BIM implementation, </t>
    </r>
    <r>
      <rPr>
        <b/>
        <sz val="12"/>
        <color theme="1"/>
        <rFont val="Times New Roman"/>
        <family val="1"/>
      </rPr>
      <t>using the responses submitted at the last reporting period of the agreement/contract</t>
    </r>
  </si>
  <si>
    <t>K4</t>
  </si>
  <si>
    <r>
      <t xml:space="preserve">Achieved BIM Impact : 
</t>
    </r>
    <r>
      <rPr>
        <sz val="12"/>
        <color rgb="FF000000"/>
        <rFont val="Times New Roman"/>
        <family val="1"/>
      </rPr>
      <t>Average % of BIM impacts achieved (normalised by the number of BIM impacts planned to achieve) by the agreements/contracts</t>
    </r>
  </si>
  <si>
    <t>Performance</t>
  </si>
  <si>
    <r>
      <t xml:space="preserve">Average of: (M4/M2)*100%, among contracts that have completed their BIM implementation, </t>
    </r>
    <r>
      <rPr>
        <b/>
        <sz val="12"/>
        <color theme="1"/>
        <rFont val="Times New Roman"/>
        <family val="1"/>
      </rPr>
      <t>using the responses submitted at the last reporting period of the agreement/contract</t>
    </r>
  </si>
  <si>
    <t>K5</t>
  </si>
  <si>
    <r>
      <t xml:space="preserve">Satisfaction of BIM Implementation:
</t>
    </r>
    <r>
      <rPr>
        <sz val="12"/>
        <color rgb="FF000000"/>
        <rFont val="Times New Roman"/>
        <family val="1"/>
      </rPr>
      <t>a) Average BST and Project Officer satisfaction ratings throughout the agreements/contracts
b) Average BST satisfaction rating throughout the agreements/contracts
c) Average Project Officer satisfaction rating throughout the agreements/contracts
d) Average difference between BST and Project Officer satisfaction ratings throughout the agreements/contracts</t>
    </r>
  </si>
  <si>
    <r>
      <t xml:space="preserve">For (a), average satisfaction rating:
- for each agreement/contract that has completed its BIM implementation, compute the average of metrics M5a, M5b, M6a, M6b, M7a, M7b for each reporting period, </t>
    </r>
    <r>
      <rPr>
        <b/>
        <sz val="12"/>
        <color theme="1"/>
        <rFont val="Times New Roman"/>
        <family val="1"/>
      </rPr>
      <t>then</t>
    </r>
    <r>
      <rPr>
        <sz val="12"/>
        <color theme="1"/>
        <rFont val="Times New Roman"/>
        <family val="1"/>
      </rPr>
      <t xml:space="preserve"> average over all reporting periods;
- average over the results computed for the agreements/contracts in the above step
For (b), average Project Officer satisfaction rating:
- for each agreement/contract that has completed its BIM implementation, compute the average of metrics M5a, M6a, M7a, for each reporting period, </t>
    </r>
    <r>
      <rPr>
        <b/>
        <sz val="12"/>
        <color theme="1"/>
        <rFont val="Times New Roman"/>
        <family val="1"/>
      </rPr>
      <t>then</t>
    </r>
    <r>
      <rPr>
        <sz val="12"/>
        <color theme="1"/>
        <rFont val="Times New Roman"/>
        <family val="1"/>
      </rPr>
      <t xml:space="preserve"> average over all reporting periods
- average over the results computed for the agreements/contracts in the above step
For (c), average satisfaction rating:
- for each agreement/contract that has completed its BIM implementation, compute the average of (M5a, M5b, M6a, M6b, M7a, M7b) for each reporting period, </t>
    </r>
    <r>
      <rPr>
        <b/>
        <sz val="12"/>
        <color theme="1"/>
        <rFont val="Times New Roman"/>
        <family val="1"/>
      </rPr>
      <t>then</t>
    </r>
    <r>
      <rPr>
        <sz val="12"/>
        <color theme="1"/>
        <rFont val="Times New Roman"/>
        <family val="1"/>
      </rPr>
      <t xml:space="preserve"> average over all reporting periods
- average over the results computed for the agreements/contracts in the above step
For (d), average difference in satisfaction rating:
- for each contract that has completed its BIM implementation, compute the average of (M5a - M5b), (M6a - M6b), (M7a - M7b) for each reporting period, </t>
    </r>
    <r>
      <rPr>
        <b/>
        <sz val="12"/>
        <color theme="1"/>
        <rFont val="Times New Roman"/>
        <family val="1"/>
      </rPr>
      <t>then</t>
    </r>
    <r>
      <rPr>
        <sz val="12"/>
        <color theme="1"/>
        <rFont val="Times New Roman"/>
        <family val="1"/>
      </rPr>
      <t xml:space="preserve"> average over all reporting periods
- average over the results computed for the agreements/contracts in the above step
</t>
    </r>
    <phoneticPr fontId="15" type="noConversion"/>
  </si>
  <si>
    <t>K6</t>
    <phoneticPr fontId="15" type="noConversion"/>
  </si>
  <si>
    <r>
      <t xml:space="preserve">BIM commitment reliability:
</t>
    </r>
    <r>
      <rPr>
        <sz val="12"/>
        <color rgb="FF000000"/>
        <rFont val="Times New Roman"/>
        <family val="1"/>
      </rPr>
      <t>Average % of BIM commitments completed on time over the agreements/contracts</t>
    </r>
  </si>
  <si>
    <t>Adoption</t>
  </si>
  <si>
    <r>
      <t xml:space="preserve">Average of: (M9/M8)*100%, among agreements/contracts that have completed their BIM implementation, </t>
    </r>
    <r>
      <rPr>
        <b/>
        <sz val="12"/>
        <color theme="1"/>
        <rFont val="Times New Roman"/>
        <family val="1"/>
      </rPr>
      <t>using the responses submitted at the last reporting period of the contract</t>
    </r>
  </si>
  <si>
    <t>K7</t>
    <phoneticPr fontId="15" type="noConversion"/>
  </si>
  <si>
    <r>
      <t xml:space="preserve">Project Objective Achievement: 
</t>
    </r>
    <r>
      <rPr>
        <sz val="12"/>
        <color rgb="FF000000"/>
        <rFont val="Times New Roman"/>
        <family val="1"/>
      </rPr>
      <t>Average % BIM-related project objectives achieved by the agreements/contracts</t>
    </r>
  </si>
  <si>
    <r>
      <t xml:space="preserve">Average of: (M11 / M10) * 100%, among projects that have completed their BIM implementation, </t>
    </r>
    <r>
      <rPr>
        <b/>
        <sz val="12"/>
        <color theme="1"/>
        <rFont val="Times New Roman"/>
        <family val="1"/>
      </rPr>
      <t>using the responses submitted at the last reporting period of the agreement/contract</t>
    </r>
  </si>
  <si>
    <t>K8</t>
    <phoneticPr fontId="15" type="noConversion"/>
  </si>
  <si>
    <t>Satisfaction of BIM Implementation (Extended):
Average % of positive satisfaction ratings among project stakeholders throughout the agreements/contracts</t>
  </si>
  <si>
    <r>
      <t xml:space="preserve">For each agreement/contract that has completed its, compute the average of (M12, M13, M14), </t>
    </r>
    <r>
      <rPr>
        <b/>
        <sz val="12"/>
        <color theme="1"/>
        <rFont val="Times New Roman"/>
        <family val="1"/>
      </rPr>
      <t xml:space="preserve">then </t>
    </r>
    <r>
      <rPr>
        <sz val="12"/>
        <color theme="1"/>
        <rFont val="Times New Roman"/>
        <family val="1"/>
      </rPr>
      <t>average over all reporting periods, 
average over the results computed for the agreements/contracts in the above step</t>
    </r>
    <phoneticPr fontId="15" type="noConversion"/>
  </si>
  <si>
    <t>K9</t>
    <phoneticPr fontId="15" type="noConversion"/>
  </si>
  <si>
    <r>
      <t xml:space="preserve">Achieved Quantitative BIM Impact:
</t>
    </r>
    <r>
      <rPr>
        <sz val="12"/>
        <color rgb="FF000000"/>
        <rFont val="Times New Roman"/>
        <family val="1"/>
      </rPr>
      <t>Average # of BIM impacts achieved with quantitative outcome reported by the agreements/contracts</t>
    </r>
  </si>
  <si>
    <t>Average of M15a and M15b for agreements/contracts that have completed their BIM implementation</t>
    <phoneticPr fontId="15" type="noConversion"/>
  </si>
  <si>
    <t>K10</t>
    <phoneticPr fontId="15" type="noConversion"/>
  </si>
  <si>
    <r>
      <t xml:space="preserve">BIM Education:
</t>
    </r>
    <r>
      <rPr>
        <sz val="12"/>
        <color rgb="FF000000"/>
        <rFont val="Times New Roman"/>
        <family val="1"/>
      </rPr>
      <t>% of professional and technical staff with BIM education/training in:
(a) BIM Awareness Training
(b) BIM Modelling Course (Basic)
(c) BIM Modelling Course (Advanced)
(d) BIM Management Course
(e) CIC-Accredited BIM Manager Course</t>
    </r>
  </si>
  <si>
    <t>Figures are measured on the department and/or bureau levels</t>
  </si>
  <si>
    <t>Required (Priority 1 KPIs)</t>
  </si>
  <si>
    <t>Optional (Priority 2 KPIs)</t>
  </si>
  <si>
    <t>Workbook</t>
    <phoneticPr fontId="15" type="noConversion"/>
  </si>
  <si>
    <t>Relevant Worksheet(s)</t>
  </si>
  <si>
    <t>Required / Optional</t>
    <phoneticPr fontId="15" type="noConversion"/>
  </si>
  <si>
    <t>Performance Metric</t>
  </si>
  <si>
    <t>Frequency</t>
  </si>
  <si>
    <t>Calculation Steps</t>
  </si>
  <si>
    <t>Maximum count</t>
  </si>
  <si>
    <t>Maximum numerical value</t>
  </si>
  <si>
    <t># of points per count (or numerical value)</t>
  </si>
  <si>
    <t>Maximum Periodic Point</t>
  </si>
  <si>
    <t>Actual Periodic Point (for Priority 1 KPIs)</t>
  </si>
  <si>
    <t>Actual Periodic Point</t>
  </si>
  <si>
    <t>M1</t>
  </si>
  <si>
    <t>Agreement/Contract_Initiation</t>
    <phoneticPr fontId="15" type="noConversion"/>
  </si>
  <si>
    <t>BIM_Use</t>
  </si>
  <si>
    <t>Required</t>
  </si>
  <si>
    <t># of BIM uses planned to implement</t>
  </si>
  <si>
    <t>Agreement/Contract initiation; report on update</t>
  </si>
  <si>
    <t>Count the number of Planned BIM uses marked as “Yes” in Column D</t>
    <phoneticPr fontId="15" type="noConversion"/>
  </si>
  <si>
    <t>M2a</t>
  </si>
  <si>
    <t># of BIM impacts planned to achieve</t>
  </si>
  <si>
    <t>Count the number of target BIM impacts checked in Columns G to N</t>
    <phoneticPr fontId="15" type="noConversion"/>
  </si>
  <si>
    <t>M2b</t>
  </si>
  <si>
    <t>Agreement/Contract_Initiation</t>
  </si>
  <si>
    <t># of BIM impacts with quantifiable measures</t>
  </si>
  <si>
    <t>Count the number of target BIM Impacts which have quantifiable measures in Columns O, S, W, AA, AE, AI, AM, AQ</t>
    <phoneticPr fontId="15" type="noConversion"/>
  </si>
  <si>
    <t>M3</t>
  </si>
  <si>
    <t>Periodic_Reporting</t>
    <phoneticPr fontId="15" type="noConversion"/>
  </si>
  <si>
    <t># of planned BIM uses completed</t>
  </si>
  <si>
    <t>Every 6 months after agreement/Contract initiation</t>
  </si>
  <si>
    <t>Count the number of Planned BIM uses (refer to the Calculation Steps of Row “M1”) and with status marked as “Completed” in Column C</t>
  </si>
  <si>
    <t>/</t>
  </si>
  <si>
    <t>M4</t>
  </si>
  <si>
    <t>BIM_Impact</t>
  </si>
  <si>
    <t xml:space="preserve"># of planned BIM impacts achieved </t>
  </si>
  <si>
    <t xml:space="preserve">Count the number of actual BIM impacts where at least 1 target BIM impacts (identified at Agreement/Contract Initiation workbook) has achieved a rating of 3 or higher under Columns B-I </t>
  </si>
  <si>
    <t>Please count manually following Cell G7, and multiply the total count by 10</t>
  </si>
  <si>
    <t>M5a</t>
  </si>
  <si>
    <t>Satisfaction_Survey</t>
  </si>
  <si>
    <t>Satisfaction rating in BIM benefit realisation (BST)</t>
  </si>
  <si>
    <t>Satisfaction rating in BIM benefit realisation by BST in Column B</t>
  </si>
  <si>
    <t>M5b</t>
  </si>
  <si>
    <t>Satisfaction rating in BIM benefit realisation (Project Officer)</t>
  </si>
  <si>
    <t>Satisfaction rating in BIM benefit realisation by project officer in Column B</t>
  </si>
  <si>
    <t>M6a</t>
  </si>
  <si>
    <t>Satisfaction rating in project team’s collaboration quality (BST)</t>
  </si>
  <si>
    <t>Satisfaction rating in project team’s collaboration quality by BST in Column C</t>
  </si>
  <si>
    <t>M6b</t>
  </si>
  <si>
    <t>Satisfaction rating in project team’s collaboration quality (Project Officer)</t>
  </si>
  <si>
    <t xml:space="preserve">Satisfaction rating in project team’s collaboration quality by project officer in Column C </t>
  </si>
  <si>
    <t>M7a</t>
  </si>
  <si>
    <t>Satisfaction rating in project team’s BIM skills (BST)</t>
  </si>
  <si>
    <t>Satisfaction rating in project team’s BIM skills by BST in Column D</t>
  </si>
  <si>
    <t>M7b</t>
  </si>
  <si>
    <t>Satisfaction rating in project team’s BIM skills (Project Officer)</t>
  </si>
  <si>
    <t>Satisfaction rating in project team’s BIM skills by Project Officer in Column D</t>
  </si>
  <si>
    <t>M8</t>
    <phoneticPr fontId="15" type="noConversion"/>
  </si>
  <si>
    <t>BIM_Commitment_Log</t>
  </si>
  <si>
    <t>Optional</t>
  </si>
  <si>
    <t xml:space="preserve"># of BIM Commitments Tracked </t>
  </si>
  <si>
    <t>Every 6 months after agreement/contract initiation</t>
  </si>
  <si>
    <t xml:space="preserve">Number of BIM commitments with due date within or before this reporting period in Column C </t>
  </si>
  <si>
    <t>Please count manually following Cell G14, and multiply the total count by 15</t>
  </si>
  <si>
    <t>M9</t>
    <phoneticPr fontId="15" type="noConversion"/>
  </si>
  <si>
    <t># BIM Commitments Completed on time</t>
  </si>
  <si>
    <t xml:space="preserve">Number of BIM commitments with due date within or before this reporting period and with status marked as “Completed” in Column D </t>
  </si>
  <si>
    <t>Please count manually following Cell G15, and multiply the total count by 15</t>
  </si>
  <si>
    <t>M10</t>
    <phoneticPr fontId="15" type="noConversion"/>
  </si>
  <si>
    <t># of BIM-related Project objectives planned</t>
  </si>
  <si>
    <t>Count the total number of project objectives in Column B</t>
  </si>
  <si>
    <t>M11</t>
    <phoneticPr fontId="15" type="noConversion"/>
  </si>
  <si>
    <t>Objective_Achievement</t>
  </si>
  <si>
    <t># of BIM-related Project objectives achieved</t>
  </si>
  <si>
    <t>Agreement/Contract completion</t>
  </si>
  <si>
    <t>Count the number of project objectives with rating 3 (meets target) or higher in Column C.</t>
  </si>
  <si>
    <t>M12</t>
    <phoneticPr fontId="15" type="noConversion"/>
  </si>
  <si>
    <t xml:space="preserve">Satisfaction_Survey </t>
  </si>
  <si>
    <t>Positive satisfaction rating in BIM benefit realisation (project stakeholders)</t>
  </si>
  <si>
    <t xml:space="preserve">Square the satisfaction rating provided by each project stakeholder who reported BIM benefit realisation (e.g. if a project officer provides rating of 3, then his/her point will be 3*3) to give the point of each project stakeholder;
Then get the average point of all project stakeholders who reported to give the final point. </t>
  </si>
  <si>
    <t>Please count manually following Cell G18, and multiply the numerical value by 150</t>
  </si>
  <si>
    <t>M13</t>
    <phoneticPr fontId="15" type="noConversion"/>
  </si>
  <si>
    <t>Positive satisfaction rating in project team’s collaboration quality (project stakeholders)</t>
  </si>
  <si>
    <t xml:space="preserve">Square the satisfaction rating provided by each project stakeholder who reported project team’s collaboration quality (e.g. if a project officer provides rating of 3, then his/her point will be 3*3) to give the point of each project stakeholder;
Then get the average point of all project stakeholders who reported to give the final point. </t>
  </si>
  <si>
    <t>Please count manually following Cell G19, and multiply the numerical value by 150</t>
  </si>
  <si>
    <t>M14</t>
    <phoneticPr fontId="15" type="noConversion"/>
  </si>
  <si>
    <t>Positive satisfaction rating in project team’s BIM skills (project stakeholders)</t>
  </si>
  <si>
    <t xml:space="preserve">Square the satisfaction rating provided by each project stakeholder who reported project team’s BIM skills (e.g. if a project officer provides rating of 3, then his/her point will be 3*3) to give the point of each project stakeholder;
Then get the average point of all project stakeholders who reported to give the final point. </t>
  </si>
  <si>
    <t>Please count manually following Cell G20, and multiply the numerical value by 150</t>
  </si>
  <si>
    <t>M15a</t>
    <phoneticPr fontId="15" type="noConversion"/>
  </si>
  <si>
    <t># of Quantitative BIM Achievements</t>
  </si>
  <si>
    <t>Count the total number of quantified BIM impacts where the actual value indicates better performance than the typical value in the BIM_Impact worksheet in Columns L, U, AD</t>
  </si>
  <si>
    <t>Please count manually following Cell G21, and multiply the total count by 20</t>
  </si>
  <si>
    <t>M15b</t>
    <phoneticPr fontId="15" type="noConversion"/>
  </si>
  <si>
    <t>Additional_Benefit</t>
    <phoneticPr fontId="15" type="noConversion"/>
  </si>
  <si>
    <t>Count the total number of quantified BIM impacts where the actual value indicates better performance than the typical value in the Additional_Benefit worksheet in Column M</t>
  </si>
  <si>
    <t>Please count manually following Cell G22, and multiply the total count by 20</t>
  </si>
  <si>
    <t>Sub-Total</t>
  </si>
  <si>
    <r>
      <t xml:space="preserve">Note: </t>
    </r>
    <r>
      <rPr>
        <i/>
        <sz val="12"/>
        <color theme="1"/>
        <rFont val="Times New Roman"/>
        <family val="1"/>
      </rPr>
      <t>The periodic reporting point only represents performance metrics doing the project periodic reporting phase. BSTs and Project Officers shall note that the ultimate KPI score will also factor in the points collected during the initial reporting phase (to be submitted at agreement/contract initiation) as well as the final project reporting (to be collected at the agreement/contract completion).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</si>
</sst>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2"/>
      <color theme="1"/>
      <name val="Times New Roman"/>
      <family val="1"/>
    </font>
    <font>
      <b/>
      <sz val="12"/>
      <color theme="1"/>
      <name val="Times New Roman"/>
      <family val="1"/>
    </font>
    <font>
      <sz val="12"/>
      <color theme="1"/>
      <name val="Calibri"/>
      <family val="2"/>
      <scheme val="minor"/>
    </font>
    <font>
      <b/>
      <sz val="12"/>
      <color theme="9" tint="-0.499984740745262"/>
      <name val="Times New Roman"/>
      <family val="1"/>
    </font>
    <font>
      <sz val="12"/>
      <color rgb="FF000000"/>
      <name val="Times New Roman"/>
      <family val="1"/>
    </font>
    <font>
      <b/>
      <sz val="12"/>
      <color rgb="FF000000"/>
      <name val="Times New Roman"/>
      <family val="1"/>
    </font>
    <font>
      <b/>
      <sz val="12"/>
      <color theme="0"/>
      <name val="Times New Roman"/>
      <family val="1"/>
    </font>
    <font>
      <sz val="10"/>
      <color theme="0"/>
      <name val="Times New Roman"/>
      <family val="1"/>
    </font>
    <font>
      <b/>
      <sz val="14"/>
      <color theme="1"/>
      <name val="Times New Roman"/>
      <family val="1"/>
    </font>
    <font>
      <sz val="12"/>
      <color theme="0"/>
      <name val="Times New Roman"/>
      <family val="1"/>
    </font>
    <font>
      <b/>
      <sz val="14"/>
      <color rgb="FF000000"/>
      <name val="Times New Roman"/>
      <family val="1"/>
    </font>
    <font>
      <b/>
      <sz val="14"/>
      <color rgb="FFFF0000"/>
      <name val="Times New Roman"/>
      <family val="1"/>
    </font>
    <font>
      <sz val="12"/>
      <color rgb="FFFF0000"/>
      <name val="Times New Roman"/>
      <family val="1"/>
    </font>
    <font>
      <sz val="12"/>
      <color theme="1"/>
      <name val="Calibri"/>
      <family val="2"/>
    </font>
    <font>
      <sz val="9"/>
      <name val="Calibri"/>
      <family val="3"/>
      <charset val="136"/>
      <scheme val="minor"/>
    </font>
    <font>
      <b/>
      <sz val="12"/>
      <color rgb="FFC00000"/>
      <name val="Times New Roman"/>
      <family val="1"/>
    </font>
    <font>
      <b/>
      <sz val="12"/>
      <name val="Times New Roman"/>
      <family val="1"/>
    </font>
    <font>
      <sz val="12"/>
      <color rgb="FFC00000"/>
      <name val="Times New Roman"/>
      <family val="1"/>
    </font>
    <font>
      <b/>
      <i/>
      <sz val="12"/>
      <color rgb="FFFF0000"/>
      <name val="Times New Roman"/>
      <family val="1"/>
    </font>
    <font>
      <b/>
      <sz val="12"/>
      <color rgb="FFFF0000"/>
      <name val="Times New Roman"/>
      <family val="1"/>
    </font>
    <font>
      <sz val="12"/>
      <color rgb="FFFF0000"/>
      <name val="Calibri"/>
      <family val="2"/>
      <scheme val="minor"/>
    </font>
    <font>
      <i/>
      <sz val="12"/>
      <color rgb="FFFF0000"/>
      <name val="Times New Roman"/>
      <family val="1"/>
    </font>
    <font>
      <i/>
      <sz val="12"/>
      <color theme="1"/>
      <name val="Times New Roman"/>
      <family val="1"/>
    </font>
    <font>
      <b/>
      <sz val="16"/>
      <color theme="1"/>
      <name val="Times New Roman"/>
      <family val="1"/>
    </font>
    <font>
      <sz val="14"/>
      <color theme="1"/>
      <name val="Calibri"/>
      <family val="2"/>
      <scheme val="minor"/>
    </font>
    <font>
      <sz val="12"/>
      <color rgb="FF0000FF"/>
      <name val="Times New Roman"/>
      <family val="1"/>
    </font>
    <font>
      <b/>
      <u/>
      <sz val="14"/>
      <color rgb="FFC00000"/>
      <name val="Times New Roman"/>
      <family val="1"/>
    </font>
    <font>
      <b/>
      <sz val="14"/>
      <name val="Times New Roman"/>
      <family val="1"/>
    </font>
    <font>
      <sz val="11"/>
      <color theme="1"/>
      <name val="Times New Roman"/>
      <family val="1"/>
    </font>
    <font>
      <b/>
      <i/>
      <sz val="12"/>
      <color rgb="FFFFFF00"/>
      <name val="Times New Roman"/>
      <family val="1"/>
    </font>
    <font>
      <b/>
      <sz val="16"/>
      <color theme="4"/>
      <name val="Times New Roman"/>
      <family val="1"/>
    </font>
    <font>
      <b/>
      <sz val="16"/>
      <color theme="5" tint="-0.249977111117893"/>
      <name val="Times New Roman"/>
      <family val="1"/>
    </font>
    <font>
      <b/>
      <i/>
      <sz val="12"/>
      <color rgb="FFC00000"/>
      <name val="Times New Roman"/>
      <family val="1"/>
    </font>
    <font>
      <b/>
      <sz val="14"/>
      <color rgb="FFC00000"/>
      <name val="Times New Roman"/>
      <family val="1"/>
    </font>
  </fonts>
  <fills count="2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9" tint="0.59999389629810485"/>
        <bgColor indexed="64"/>
      </patternFill>
    </fill>
    <fill>
      <patternFill patternType="solid">
        <fgColor rgb="FFEEF5FA"/>
        <bgColor indexed="64"/>
      </patternFill>
    </fill>
    <fill>
      <patternFill patternType="solid">
        <fgColor theme="9" tint="0.59999389629810485"/>
        <bgColor rgb="FF000000"/>
      </patternFill>
    </fill>
    <fill>
      <patternFill patternType="solid">
        <fgColor rgb="FFDAF3F3"/>
        <bgColor indexed="64"/>
      </patternFill>
    </fill>
    <fill>
      <patternFill patternType="solid">
        <fgColor theme="7" tint="0.79998168889431442"/>
        <bgColor indexed="64"/>
      </patternFill>
    </fill>
    <fill>
      <patternFill patternType="solid">
        <fgColor rgb="FFE3D2F1"/>
        <bgColor indexed="64"/>
      </patternFill>
    </fill>
    <fill>
      <patternFill patternType="solid">
        <fgColor rgb="FFF0EFC6"/>
        <bgColor indexed="64"/>
      </patternFill>
    </fill>
    <fill>
      <patternFill patternType="solid">
        <fgColor rgb="FFC6E0B4"/>
        <bgColor rgb="FF000000"/>
      </patternFill>
    </fill>
    <fill>
      <patternFill patternType="solid">
        <fgColor theme="2" tint="-9.9978637043366805E-2"/>
        <bgColor rgb="FF000000"/>
      </patternFill>
    </fill>
    <fill>
      <patternFill patternType="solid">
        <fgColor theme="9" tint="0.79998168889431442"/>
        <bgColor rgb="FF000000"/>
      </patternFill>
    </fill>
    <fill>
      <patternFill patternType="solid">
        <fgColor rgb="FFD0CECE"/>
        <bgColor rgb="FF000000"/>
      </patternFill>
    </fill>
    <fill>
      <patternFill patternType="solid">
        <fgColor rgb="FFDAF3F3"/>
        <bgColor rgb="FF000000"/>
      </patternFill>
    </fill>
    <fill>
      <patternFill patternType="solid">
        <fgColor rgb="FFFFF2CC"/>
        <bgColor rgb="FF000000"/>
      </patternFill>
    </fill>
    <fill>
      <patternFill patternType="solid">
        <fgColor rgb="FFE2EFDA"/>
        <bgColor rgb="FF000000"/>
      </patternFill>
    </fill>
    <fill>
      <patternFill patternType="solid">
        <fgColor theme="2"/>
        <bgColor indexed="64"/>
      </patternFill>
    </fill>
    <fill>
      <patternFill patternType="solid">
        <fgColor rgb="FFFFFFCC"/>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3" fillId="0" borderId="0" applyFont="0" applyFill="0" applyBorder="0" applyAlignment="0" applyProtection="0"/>
  </cellStyleXfs>
  <cellXfs count="207">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6" fillId="7" borderId="1" xfId="0" applyFont="1" applyFill="1" applyBorder="1" applyAlignment="1">
      <alignment horizontal="left" wrapText="1"/>
    </xf>
    <xf numFmtId="0" fontId="6" fillId="7" borderId="3" xfId="0" applyFont="1" applyFill="1" applyBorder="1" applyAlignment="1">
      <alignment horizontal="left" wrapText="1"/>
    </xf>
    <xf numFmtId="0" fontId="2" fillId="5" borderId="1" xfId="0" applyFont="1" applyFill="1" applyBorder="1" applyAlignment="1">
      <alignment horizontal="left" wrapText="1"/>
    </xf>
    <xf numFmtId="0" fontId="7" fillId="4" borderId="0" xfId="0" applyFont="1" applyFill="1" applyAlignment="1">
      <alignment wrapText="1"/>
    </xf>
    <xf numFmtId="0" fontId="2" fillId="5" borderId="1" xfId="0" applyFont="1" applyFill="1" applyBorder="1" applyAlignment="1">
      <alignment wrapText="1"/>
    </xf>
    <xf numFmtId="0" fontId="11" fillId="0" borderId="0" xfId="0" applyFont="1" applyAlignment="1">
      <alignment wrapText="1"/>
    </xf>
    <xf numFmtId="0" fontId="5" fillId="0" borderId="0" xfId="0" applyFont="1" applyAlignment="1">
      <alignment wrapText="1"/>
    </xf>
    <xf numFmtId="0" fontId="6" fillId="12" borderId="1" xfId="0" applyFont="1" applyFill="1" applyBorder="1" applyAlignment="1">
      <alignment horizontal="left" wrapText="1"/>
    </xf>
    <xf numFmtId="0" fontId="6" fillId="12" borderId="3" xfId="0" applyFont="1" applyFill="1" applyBorder="1" applyAlignment="1">
      <alignment horizontal="left" wrapText="1"/>
    </xf>
    <xf numFmtId="0" fontId="1" fillId="6" borderId="1" xfId="0" applyFont="1" applyFill="1" applyBorder="1" applyAlignment="1">
      <alignment vertical="top" wrapText="1"/>
    </xf>
    <xf numFmtId="0" fontId="1" fillId="9" borderId="1" xfId="0" applyFont="1" applyFill="1" applyBorder="1" applyAlignment="1">
      <alignment vertical="top" wrapText="1"/>
    </xf>
    <xf numFmtId="0" fontId="1" fillId="3" borderId="1" xfId="0" applyFont="1" applyFill="1" applyBorder="1" applyAlignment="1">
      <alignment vertical="top" wrapText="1"/>
    </xf>
    <xf numFmtId="9" fontId="1" fillId="9" borderId="1" xfId="1" applyFont="1" applyFill="1" applyBorder="1" applyAlignment="1">
      <alignment vertical="top" wrapText="1"/>
    </xf>
    <xf numFmtId="0" fontId="0" fillId="0" borderId="0" xfId="0" applyAlignment="1">
      <alignment vertical="top" wrapText="1"/>
    </xf>
    <xf numFmtId="0" fontId="1" fillId="3" borderId="1" xfId="0" applyFont="1" applyFill="1" applyBorder="1" applyAlignment="1">
      <alignment vertical="top"/>
    </xf>
    <xf numFmtId="0" fontId="1" fillId="8" borderId="1" xfId="0" applyFont="1" applyFill="1" applyBorder="1" applyAlignment="1">
      <alignment vertical="top"/>
    </xf>
    <xf numFmtId="0" fontId="0" fillId="8" borderId="1" xfId="0" applyFill="1" applyBorder="1" applyAlignment="1">
      <alignment vertical="top"/>
    </xf>
    <xf numFmtId="0" fontId="0" fillId="3" borderId="1" xfId="0" applyFill="1" applyBorder="1" applyAlignment="1">
      <alignment vertical="top"/>
    </xf>
    <xf numFmtId="0" fontId="1" fillId="9" borderId="1" xfId="0" applyFont="1" applyFill="1" applyBorder="1" applyAlignment="1">
      <alignment horizontal="center" vertical="top" wrapText="1"/>
    </xf>
    <xf numFmtId="9" fontId="1" fillId="3" borderId="1" xfId="1" applyFont="1" applyFill="1" applyBorder="1" applyAlignment="1">
      <alignment horizontal="center" vertical="top" wrapText="1"/>
    </xf>
    <xf numFmtId="14" fontId="1" fillId="8" borderId="1" xfId="0" applyNumberFormat="1" applyFont="1" applyFill="1" applyBorder="1" applyAlignment="1">
      <alignment vertical="top"/>
    </xf>
    <xf numFmtId="0" fontId="5" fillId="3" borderId="1" xfId="0" applyFont="1" applyFill="1" applyBorder="1" applyAlignment="1">
      <alignment vertical="top" wrapText="1"/>
    </xf>
    <xf numFmtId="0" fontId="13" fillId="3" borderId="1" xfId="0" applyFont="1" applyFill="1" applyBorder="1" applyAlignment="1">
      <alignment vertical="top" wrapText="1"/>
    </xf>
    <xf numFmtId="0" fontId="1" fillId="0" borderId="0" xfId="0" applyFont="1" applyAlignment="1">
      <alignment vertical="top"/>
    </xf>
    <xf numFmtId="0" fontId="1" fillId="8" borderId="1" xfId="0" applyFont="1" applyFill="1" applyBorder="1" applyAlignment="1">
      <alignment horizontal="center" vertical="top"/>
    </xf>
    <xf numFmtId="0" fontId="1" fillId="9" borderId="1" xfId="0" applyFont="1" applyFill="1" applyBorder="1" applyAlignment="1">
      <alignment horizontal="center" vertical="top"/>
    </xf>
    <xf numFmtId="0" fontId="1" fillId="3" borderId="1" xfId="0" applyFont="1" applyFill="1" applyBorder="1" applyAlignment="1">
      <alignment horizontal="center" vertical="top"/>
    </xf>
    <xf numFmtId="0" fontId="18" fillId="0" borderId="0" xfId="0" applyFont="1"/>
    <xf numFmtId="0" fontId="2" fillId="0" borderId="0" xfId="0" applyFont="1" applyAlignment="1" applyProtection="1">
      <alignment horizontal="left"/>
      <protection locked="0"/>
    </xf>
    <xf numFmtId="0" fontId="1" fillId="0" borderId="0" xfId="0" applyFont="1"/>
    <xf numFmtId="0" fontId="2" fillId="5" borderId="3" xfId="0" applyFont="1" applyFill="1" applyBorder="1" applyAlignment="1">
      <alignment wrapText="1"/>
    </xf>
    <xf numFmtId="0" fontId="0" fillId="0" borderId="0" xfId="0" applyAlignment="1">
      <alignment vertical="top"/>
    </xf>
    <xf numFmtId="0" fontId="6" fillId="12" borderId="1" xfId="0" applyFont="1" applyFill="1" applyBorder="1" applyAlignment="1">
      <alignment wrapText="1"/>
    </xf>
    <xf numFmtId="0" fontId="6" fillId="15" borderId="1" xfId="0" applyFont="1" applyFill="1" applyBorder="1" applyAlignment="1">
      <alignment vertical="top" wrapText="1"/>
    </xf>
    <xf numFmtId="0" fontId="14" fillId="16" borderId="1" xfId="0" applyFont="1" applyFill="1" applyBorder="1" applyAlignment="1">
      <alignment vertical="top"/>
    </xf>
    <xf numFmtId="0" fontId="5" fillId="17" borderId="1" xfId="0" applyFont="1" applyFill="1" applyBorder="1" applyAlignment="1">
      <alignment vertical="top" wrapText="1"/>
    </xf>
    <xf numFmtId="0" fontId="5" fillId="18" borderId="1" xfId="0" applyFont="1" applyFill="1" applyBorder="1" applyAlignment="1">
      <alignment vertical="top" wrapText="1"/>
    </xf>
    <xf numFmtId="9" fontId="5" fillId="17" borderId="1" xfId="1" applyFont="1" applyFill="1" applyBorder="1" applyAlignment="1">
      <alignment vertical="top" wrapText="1"/>
    </xf>
    <xf numFmtId="0" fontId="5" fillId="18" borderId="1" xfId="0" applyFont="1" applyFill="1" applyBorder="1" applyAlignment="1">
      <alignment vertical="top"/>
    </xf>
    <xf numFmtId="0" fontId="5" fillId="15" borderId="1" xfId="0" applyFont="1" applyFill="1" applyBorder="1" applyAlignment="1">
      <alignment vertical="top" wrapText="1"/>
    </xf>
    <xf numFmtId="0" fontId="14" fillId="15" borderId="1" xfId="0" applyFont="1" applyFill="1" applyBorder="1" applyAlignment="1">
      <alignment vertical="top"/>
    </xf>
    <xf numFmtId="0" fontId="5" fillId="17" borderId="1" xfId="0" applyFont="1" applyFill="1" applyBorder="1" applyAlignment="1">
      <alignment vertical="top"/>
    </xf>
    <xf numFmtId="0" fontId="14" fillId="17" borderId="1" xfId="0" applyFont="1" applyFill="1" applyBorder="1" applyAlignment="1">
      <alignment vertical="top"/>
    </xf>
    <xf numFmtId="0" fontId="14" fillId="18" borderId="1" xfId="0" applyFont="1" applyFill="1" applyBorder="1" applyAlignment="1">
      <alignment vertical="top"/>
    </xf>
    <xf numFmtId="0" fontId="2" fillId="6" borderId="1" xfId="0" applyFont="1" applyFill="1" applyBorder="1" applyAlignment="1">
      <alignment horizontal="center" vertical="top" wrapText="1"/>
    </xf>
    <xf numFmtId="0" fontId="1" fillId="0" borderId="0" xfId="0" applyFont="1" applyAlignment="1">
      <alignment vertical="top" wrapText="1"/>
    </xf>
    <xf numFmtId="0" fontId="1" fillId="0" borderId="0" xfId="0" applyFont="1" applyAlignment="1">
      <alignment horizontal="left"/>
    </xf>
    <xf numFmtId="0" fontId="0" fillId="0" borderId="0" xfId="0" applyAlignment="1" applyProtection="1">
      <alignment horizontal="left"/>
      <protection locked="0"/>
    </xf>
    <xf numFmtId="0" fontId="2" fillId="0" borderId="0" xfId="0" applyFont="1" applyAlignment="1">
      <alignment horizontal="left"/>
    </xf>
    <xf numFmtId="0" fontId="0" fillId="0" borderId="0" xfId="0" applyAlignment="1">
      <alignment horizontal="left"/>
    </xf>
    <xf numFmtId="14" fontId="1" fillId="3" borderId="1" xfId="0" applyNumberFormat="1" applyFont="1" applyFill="1" applyBorder="1" applyAlignment="1">
      <alignment horizontal="left" vertical="top"/>
    </xf>
    <xf numFmtId="0" fontId="0" fillId="3" borderId="1" xfId="0" applyFill="1" applyBorder="1" applyAlignment="1">
      <alignment horizontal="left" vertical="top"/>
    </xf>
    <xf numFmtId="0" fontId="2" fillId="0" borderId="0" xfId="0" applyFont="1" applyAlignment="1" applyProtection="1">
      <alignment horizontal="left" vertical="top"/>
      <protection locked="0"/>
    </xf>
    <xf numFmtId="0" fontId="24"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top" wrapText="1"/>
    </xf>
    <xf numFmtId="0" fontId="9" fillId="0" borderId="1" xfId="0" applyFont="1" applyBorder="1" applyAlignment="1">
      <alignment vertical="center" wrapText="1"/>
    </xf>
    <xf numFmtId="0" fontId="25" fillId="0" borderId="0" xfId="0" applyFont="1"/>
    <xf numFmtId="10" fontId="1" fillId="0" borderId="1" xfId="0" applyNumberFormat="1" applyFont="1" applyBorder="1" applyAlignment="1">
      <alignment horizontal="left"/>
    </xf>
    <xf numFmtId="0" fontId="0" fillId="6" borderId="1" xfId="0" applyFill="1" applyBorder="1" applyAlignment="1">
      <alignment vertical="top"/>
    </xf>
    <xf numFmtId="0" fontId="1" fillId="3" borderId="1" xfId="0" applyFont="1" applyFill="1" applyBorder="1"/>
    <xf numFmtId="0" fontId="5" fillId="3" borderId="1" xfId="0" applyFont="1" applyFill="1" applyBorder="1" applyAlignment="1">
      <alignment wrapText="1"/>
    </xf>
    <xf numFmtId="14" fontId="1" fillId="3" borderId="1" xfId="0" applyNumberFormat="1" applyFont="1" applyFill="1" applyBorder="1"/>
    <xf numFmtId="0" fontId="1" fillId="19" borderId="1" xfId="0" applyFont="1" applyFill="1" applyBorder="1" applyAlignment="1">
      <alignment wrapText="1"/>
    </xf>
    <xf numFmtId="0" fontId="1" fillId="19" borderId="1" xfId="0" applyFont="1" applyFill="1" applyBorder="1" applyAlignment="1">
      <alignment vertical="top" wrapText="1"/>
    </xf>
    <xf numFmtId="9" fontId="1" fillId="19" borderId="1" xfId="1" applyFont="1" applyFill="1" applyBorder="1" applyAlignment="1">
      <alignment vertical="top" wrapText="1"/>
    </xf>
    <xf numFmtId="0" fontId="1" fillId="19" borderId="1" xfId="0" applyFont="1" applyFill="1" applyBorder="1" applyAlignment="1">
      <alignment horizontal="left" vertical="top" wrapText="1"/>
    </xf>
    <xf numFmtId="9" fontId="1" fillId="19" borderId="1" xfId="1" applyFont="1" applyFill="1" applyBorder="1" applyAlignment="1">
      <alignment horizontal="left" vertical="top" wrapText="1"/>
    </xf>
    <xf numFmtId="0" fontId="1" fillId="19" borderId="1" xfId="0" applyFont="1" applyFill="1" applyBorder="1"/>
    <xf numFmtId="14" fontId="1" fillId="19" borderId="1" xfId="0" applyNumberFormat="1" applyFont="1" applyFill="1" applyBorder="1"/>
    <xf numFmtId="0" fontId="1" fillId="19" borderId="1" xfId="0" applyFont="1" applyFill="1" applyBorder="1" applyAlignment="1">
      <alignment vertical="top"/>
    </xf>
    <xf numFmtId="0" fontId="1" fillId="20" borderId="1" xfId="0" applyFont="1" applyFill="1" applyBorder="1" applyAlignment="1">
      <alignment vertical="top"/>
    </xf>
    <xf numFmtId="0" fontId="26" fillId="0" borderId="0" xfId="0" applyFont="1" applyAlignment="1">
      <alignment vertical="top"/>
    </xf>
    <xf numFmtId="0" fontId="23" fillId="20" borderId="1" xfId="0" applyFont="1" applyFill="1" applyBorder="1" applyAlignment="1">
      <alignment vertical="top" wrapText="1"/>
    </xf>
    <xf numFmtId="0" fontId="1" fillId="20" borderId="1" xfId="0" applyFont="1" applyFill="1" applyBorder="1" applyAlignment="1">
      <alignment vertical="top" wrapText="1"/>
    </xf>
    <xf numFmtId="0" fontId="1" fillId="21" borderId="1" xfId="0" applyFont="1" applyFill="1" applyBorder="1" applyAlignment="1">
      <alignment vertical="top"/>
    </xf>
    <xf numFmtId="0" fontId="1" fillId="21" borderId="1" xfId="0" applyFont="1" applyFill="1" applyBorder="1" applyAlignment="1">
      <alignment vertical="top" wrapText="1"/>
    </xf>
    <xf numFmtId="0" fontId="2" fillId="0" borderId="1" xfId="0" applyFont="1" applyBorder="1" applyAlignment="1">
      <alignment horizontal="left"/>
    </xf>
    <xf numFmtId="14" fontId="1" fillId="20" borderId="1" xfId="0" applyNumberFormat="1" applyFont="1" applyFill="1" applyBorder="1" applyAlignment="1">
      <alignment horizontal="left"/>
    </xf>
    <xf numFmtId="17" fontId="1" fillId="20" borderId="1" xfId="0" applyNumberFormat="1" applyFont="1" applyFill="1" applyBorder="1" applyAlignment="1">
      <alignment horizontal="left"/>
    </xf>
    <xf numFmtId="0" fontId="22" fillId="20" borderId="1" xfId="0" applyFont="1" applyFill="1" applyBorder="1" applyAlignment="1">
      <alignment horizontal="left" vertical="top" wrapText="1"/>
    </xf>
    <xf numFmtId="0" fontId="1" fillId="20" borderId="1" xfId="0" applyFont="1" applyFill="1" applyBorder="1" applyAlignment="1">
      <alignment horizontal="left"/>
    </xf>
    <xf numFmtId="0" fontId="5" fillId="20" borderId="1" xfId="0" applyFont="1" applyFill="1" applyBorder="1" applyAlignment="1">
      <alignment horizontal="left"/>
    </xf>
    <xf numFmtId="3" fontId="1" fillId="20" borderId="1" xfId="0" applyNumberFormat="1" applyFont="1" applyFill="1" applyBorder="1" applyAlignment="1">
      <alignment horizontal="left"/>
    </xf>
    <xf numFmtId="0" fontId="1" fillId="5" borderId="0" xfId="0" applyFont="1" applyFill="1"/>
    <xf numFmtId="0" fontId="1" fillId="3" borderId="0" xfId="0" applyFont="1" applyFill="1"/>
    <xf numFmtId="0" fontId="1" fillId="10" borderId="0" xfId="0" applyFont="1" applyFill="1" applyAlignment="1">
      <alignment horizontal="left" vertical="top"/>
    </xf>
    <xf numFmtId="0" fontId="1" fillId="5" borderId="0" xfId="0" applyFont="1" applyFill="1" applyAlignment="1">
      <alignment horizontal="left" vertical="top"/>
    </xf>
    <xf numFmtId="0" fontId="1" fillId="3" borderId="0" xfId="0" applyFont="1" applyFill="1" applyAlignment="1">
      <alignment horizontal="left" vertical="top"/>
    </xf>
    <xf numFmtId="0" fontId="1" fillId="11" borderId="0" xfId="0" applyFont="1" applyFill="1" applyAlignment="1">
      <alignment horizontal="left" vertical="top"/>
    </xf>
    <xf numFmtId="0" fontId="1" fillId="19" borderId="0" xfId="0" applyFont="1" applyFill="1" applyAlignment="1">
      <alignment horizontal="left" vertical="top"/>
    </xf>
    <xf numFmtId="0" fontId="1" fillId="10" borderId="1" xfId="0" applyFont="1" applyFill="1" applyBorder="1" applyAlignment="1">
      <alignment vertical="top" wrapText="1"/>
    </xf>
    <xf numFmtId="0" fontId="1" fillId="6" borderId="1" xfId="0" applyFont="1" applyFill="1" applyBorder="1" applyAlignment="1">
      <alignment vertical="top"/>
    </xf>
    <xf numFmtId="0" fontId="1" fillId="6" borderId="5" xfId="0" applyFont="1" applyFill="1" applyBorder="1" applyAlignment="1">
      <alignment vertical="top"/>
    </xf>
    <xf numFmtId="0" fontId="0" fillId="10" borderId="1" xfId="0" applyFill="1" applyBorder="1" applyAlignment="1">
      <alignment vertical="top" wrapText="1"/>
    </xf>
    <xf numFmtId="0" fontId="0" fillId="9" borderId="1" xfId="0" applyFill="1" applyBorder="1" applyAlignment="1">
      <alignment horizontal="center" vertical="top"/>
    </xf>
    <xf numFmtId="0" fontId="0" fillId="9" borderId="1" xfId="0" applyFill="1" applyBorder="1" applyAlignment="1">
      <alignment vertical="top"/>
    </xf>
    <xf numFmtId="0" fontId="1" fillId="19" borderId="1" xfId="0" applyFont="1" applyFill="1" applyBorder="1" applyAlignment="1">
      <alignment horizontal="center" vertical="top" wrapText="1"/>
    </xf>
    <xf numFmtId="9" fontId="1" fillId="19" borderId="1" xfId="1" applyFont="1" applyFill="1" applyBorder="1" applyAlignment="1">
      <alignment horizontal="center" vertical="top" wrapText="1"/>
    </xf>
    <xf numFmtId="0" fontId="1" fillId="19" borderId="1" xfId="0" applyFont="1" applyFill="1" applyBorder="1" applyAlignment="1">
      <alignment horizontal="center" vertical="top"/>
    </xf>
    <xf numFmtId="0" fontId="24" fillId="0" borderId="1" xfId="0" applyFont="1" applyBorder="1"/>
    <xf numFmtId="0" fontId="24" fillId="0" borderId="0" xfId="0" applyFont="1"/>
    <xf numFmtId="0" fontId="1" fillId="0" borderId="0" xfId="0" applyFont="1" applyAlignment="1">
      <alignment horizontal="left" vertical="top"/>
    </xf>
    <xf numFmtId="0" fontId="27" fillId="0" borderId="0" xfId="0" applyFont="1" applyAlignment="1" applyProtection="1">
      <alignment horizontal="left"/>
      <protection locked="0"/>
    </xf>
    <xf numFmtId="0" fontId="1" fillId="0" borderId="0" xfId="0" applyFont="1" applyAlignment="1" applyProtection="1">
      <alignment horizontal="left"/>
      <protection locked="0"/>
    </xf>
    <xf numFmtId="0" fontId="1" fillId="20" borderId="1" xfId="0" applyFont="1" applyFill="1" applyBorder="1" applyAlignment="1" applyProtection="1">
      <alignment horizontal="left" vertical="top"/>
      <protection locked="0"/>
    </xf>
    <xf numFmtId="0" fontId="13" fillId="20" borderId="1" xfId="0" applyFont="1" applyFill="1" applyBorder="1" applyAlignment="1" applyProtection="1">
      <alignment horizontal="left" vertical="top"/>
      <protection locked="0"/>
    </xf>
    <xf numFmtId="0" fontId="21" fillId="0" borderId="0" xfId="0" applyFont="1" applyAlignment="1" applyProtection="1">
      <alignment horizontal="left"/>
      <protection locked="0"/>
    </xf>
    <xf numFmtId="0" fontId="1" fillId="0" borderId="0" xfId="0" applyFont="1" applyAlignment="1" applyProtection="1">
      <alignment horizontal="left" vertical="top"/>
      <protection locked="0"/>
    </xf>
    <xf numFmtId="0" fontId="1" fillId="0" borderId="1" xfId="0" applyFont="1" applyBorder="1" applyAlignment="1">
      <alignment horizontal="center"/>
    </xf>
    <xf numFmtId="0" fontId="9" fillId="0" borderId="0" xfId="0" applyFont="1"/>
    <xf numFmtId="0" fontId="10" fillId="4" borderId="0" xfId="0" applyFont="1" applyFill="1"/>
    <xf numFmtId="0" fontId="1" fillId="2" borderId="0" xfId="0" applyFont="1" applyFill="1"/>
    <xf numFmtId="0" fontId="10" fillId="0" borderId="0" xfId="0" applyFont="1"/>
    <xf numFmtId="0" fontId="7" fillId="4" borderId="5" xfId="0" applyFont="1" applyFill="1" applyBorder="1" applyAlignment="1">
      <alignment wrapText="1"/>
    </xf>
    <xf numFmtId="0" fontId="2" fillId="5" borderId="5" xfId="0" applyFont="1" applyFill="1" applyBorder="1" applyAlignment="1">
      <alignment wrapText="1"/>
    </xf>
    <xf numFmtId="0" fontId="8" fillId="4" borderId="1" xfId="0" applyFont="1" applyFill="1" applyBorder="1" applyAlignment="1" applyProtection="1">
      <alignment horizontal="center" textRotation="90" wrapText="1"/>
      <protection locked="0"/>
    </xf>
    <xf numFmtId="0" fontId="8" fillId="4" borderId="7" xfId="0" applyFont="1" applyFill="1" applyBorder="1" applyAlignment="1" applyProtection="1">
      <alignment horizontal="center" textRotation="90" wrapText="1"/>
      <protection locked="0"/>
    </xf>
    <xf numFmtId="0" fontId="29" fillId="5" borderId="1" xfId="0" applyFont="1" applyFill="1" applyBorder="1" applyAlignment="1" applyProtection="1">
      <alignment horizontal="right" textRotation="90" wrapText="1"/>
      <protection locked="0"/>
    </xf>
    <xf numFmtId="0" fontId="29" fillId="5" borderId="7" xfId="0" applyFont="1" applyFill="1" applyBorder="1" applyAlignment="1" applyProtection="1">
      <alignment horizontal="right" textRotation="90" wrapText="1"/>
      <protection locked="0"/>
    </xf>
    <xf numFmtId="0" fontId="2" fillId="0" borderId="0" xfId="0" applyFont="1" applyAlignment="1">
      <alignment horizontal="righ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0" fontId="10" fillId="4" borderId="0" xfId="0" applyFont="1" applyFill="1" applyAlignment="1">
      <alignment horizontal="left" vertical="top" wrapText="1"/>
    </xf>
    <xf numFmtId="0" fontId="1" fillId="2" borderId="0" xfId="0" applyFont="1" applyFill="1" applyAlignment="1">
      <alignment horizontal="left" vertical="top"/>
    </xf>
    <xf numFmtId="0" fontId="1" fillId="8" borderId="0" xfId="0" applyFont="1" applyFill="1" applyAlignment="1">
      <alignment horizontal="left" vertical="top"/>
    </xf>
    <xf numFmtId="0" fontId="7" fillId="4" borderId="1" xfId="0" applyFont="1" applyFill="1" applyBorder="1" applyAlignment="1">
      <alignment wrapText="1"/>
    </xf>
    <xf numFmtId="0" fontId="7" fillId="4" borderId="4" xfId="0" applyFont="1" applyFill="1" applyBorder="1" applyAlignment="1">
      <alignment wrapText="1"/>
    </xf>
    <xf numFmtId="0" fontId="10" fillId="4" borderId="0" xfId="0" applyFont="1" applyFill="1" applyAlignment="1">
      <alignment vertical="top" wrapText="1"/>
    </xf>
    <xf numFmtId="0" fontId="16" fillId="0" borderId="6" xfId="0" applyFont="1" applyBorder="1" applyAlignment="1" applyProtection="1">
      <alignment wrapText="1"/>
      <protection locked="0"/>
    </xf>
    <xf numFmtId="0" fontId="9" fillId="0" borderId="1" xfId="0" applyFont="1" applyBorder="1" applyAlignment="1">
      <alignment horizontal="left" wrapText="1"/>
    </xf>
    <xf numFmtId="0" fontId="1" fillId="0" borderId="1" xfId="0" applyFont="1" applyBorder="1" applyAlignment="1">
      <alignment horizontal="left" vertical="top" wrapText="1"/>
    </xf>
    <xf numFmtId="0" fontId="1" fillId="24" borderId="1" xfId="0" applyFont="1" applyFill="1" applyBorder="1" applyAlignment="1">
      <alignment horizontal="left" vertical="top" wrapText="1"/>
    </xf>
    <xf numFmtId="0" fontId="1" fillId="0" borderId="1" xfId="0" applyFont="1" applyBorder="1" applyAlignment="1">
      <alignment horizontal="left" vertical="top"/>
    </xf>
    <xf numFmtId="0" fontId="1" fillId="24" borderId="1" xfId="0" applyFont="1" applyFill="1" applyBorder="1" applyAlignment="1">
      <alignment horizontal="left" vertical="top"/>
    </xf>
    <xf numFmtId="0" fontId="13" fillId="24" borderId="1" xfId="0" applyFont="1" applyFill="1" applyBorder="1" applyAlignment="1">
      <alignment horizontal="left" vertical="top"/>
    </xf>
    <xf numFmtId="0" fontId="19" fillId="24" borderId="1" xfId="0" applyFont="1" applyFill="1" applyBorder="1" applyAlignment="1">
      <alignment horizontal="left" vertical="top"/>
    </xf>
    <xf numFmtId="0" fontId="19" fillId="0" borderId="1" xfId="0" applyFont="1" applyBorder="1" applyAlignment="1">
      <alignment horizontal="left" vertical="top"/>
    </xf>
    <xf numFmtId="0" fontId="2" fillId="0" borderId="1" xfId="0" applyFont="1" applyBorder="1" applyAlignment="1">
      <alignment horizontal="left" vertical="top"/>
    </xf>
    <xf numFmtId="0" fontId="2" fillId="20" borderId="1" xfId="0" applyFont="1" applyFill="1" applyBorder="1" applyAlignment="1">
      <alignmen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1" fillId="0" borderId="0" xfId="0" applyFont="1" applyAlignment="1" applyProtection="1">
      <alignment horizontal="left" wrapText="1"/>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 xfId="0" applyFont="1" applyBorder="1" applyAlignment="1">
      <alignment horizontal="left"/>
    </xf>
    <xf numFmtId="0" fontId="28" fillId="0" borderId="0" xfId="0" applyFont="1" applyAlignment="1" applyProtection="1">
      <alignment horizontal="left" vertical="top" wrapText="1"/>
      <protection locked="0"/>
    </xf>
    <xf numFmtId="0" fontId="9" fillId="0" borderId="6" xfId="0" applyFont="1" applyBorder="1" applyAlignment="1">
      <alignment horizontal="left" vertical="top" wrapText="1"/>
    </xf>
    <xf numFmtId="0" fontId="10" fillId="4" borderId="0" xfId="0" applyFont="1" applyFill="1" applyAlignment="1">
      <alignment horizontal="center" vertical="top" wrapText="1"/>
    </xf>
    <xf numFmtId="0" fontId="1" fillId="2" borderId="0" xfId="0" applyFont="1" applyFill="1" applyAlignment="1">
      <alignment horizontal="left" vertical="top"/>
    </xf>
    <xf numFmtId="0" fontId="1" fillId="10" borderId="0" xfId="0" applyFont="1" applyFill="1" applyAlignment="1">
      <alignment horizontal="left" vertical="top"/>
    </xf>
    <xf numFmtId="0" fontId="1" fillId="5" borderId="0" xfId="0" applyFont="1" applyFill="1" applyAlignment="1">
      <alignment horizontal="left" vertical="top"/>
    </xf>
    <xf numFmtId="0" fontId="1" fillId="3" borderId="0" xfId="0" applyFont="1" applyFill="1" applyAlignment="1">
      <alignment horizontal="left" vertical="top"/>
    </xf>
    <xf numFmtId="0" fontId="1" fillId="11" borderId="0" xfId="0" applyFont="1" applyFill="1" applyAlignment="1">
      <alignment horizontal="left" vertical="top"/>
    </xf>
    <xf numFmtId="0" fontId="1" fillId="8" borderId="0" xfId="0" applyFont="1" applyFill="1" applyAlignment="1">
      <alignment horizontal="left" vertical="top"/>
    </xf>
    <xf numFmtId="0" fontId="1" fillId="19" borderId="0" xfId="0" applyFont="1" applyFill="1" applyAlignment="1">
      <alignment horizontal="left" vertical="top"/>
    </xf>
    <xf numFmtId="0" fontId="2" fillId="5" borderId="1" xfId="0" applyFont="1" applyFill="1" applyBorder="1" applyAlignment="1">
      <alignment horizontal="center" wrapText="1"/>
    </xf>
    <xf numFmtId="0" fontId="10" fillId="4" borderId="0" xfId="0" applyFont="1" applyFill="1" applyAlignment="1">
      <alignment horizontal="left" vertical="top" wrapText="1"/>
    </xf>
    <xf numFmtId="0" fontId="2" fillId="5" borderId="7" xfId="0" applyFont="1" applyFill="1" applyBorder="1" applyAlignment="1">
      <alignment horizontal="center" wrapText="1"/>
    </xf>
    <xf numFmtId="0" fontId="2" fillId="5" borderId="2" xfId="0" applyFont="1" applyFill="1" applyBorder="1" applyAlignment="1">
      <alignment horizontal="center"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7" fillId="4" borderId="1" xfId="0" applyFont="1" applyFill="1" applyBorder="1" applyAlignment="1">
      <alignment horizontal="left" wrapText="1"/>
    </xf>
    <xf numFmtId="0" fontId="16" fillId="0" borderId="6" xfId="0" applyFont="1" applyBorder="1" applyAlignment="1" applyProtection="1">
      <alignment horizontal="left" wrapText="1"/>
      <protection locked="0"/>
    </xf>
    <xf numFmtId="0" fontId="1" fillId="5" borderId="1" xfId="0" applyFont="1" applyFill="1" applyBorder="1" applyAlignment="1">
      <alignment horizontal="left" wrapText="1"/>
    </xf>
    <xf numFmtId="0" fontId="2" fillId="5" borderId="4" xfId="0" applyFont="1" applyFill="1" applyBorder="1" applyAlignment="1">
      <alignment horizontal="left" wrapText="1"/>
    </xf>
    <xf numFmtId="0" fontId="2" fillId="5" borderId="5" xfId="0" applyFont="1" applyFill="1" applyBorder="1" applyAlignment="1">
      <alignment horizontal="left" wrapText="1"/>
    </xf>
    <xf numFmtId="0" fontId="2" fillId="5" borderId="1" xfId="0" applyFont="1" applyFill="1" applyBorder="1" applyAlignment="1">
      <alignment horizontal="left" wrapText="1"/>
    </xf>
    <xf numFmtId="0" fontId="20" fillId="5" borderId="1" xfId="0" applyFont="1" applyFill="1" applyBorder="1" applyAlignment="1">
      <alignment horizontal="left" wrapText="1"/>
    </xf>
    <xf numFmtId="0" fontId="2" fillId="5" borderId="4" xfId="0" applyFont="1" applyFill="1" applyBorder="1" applyAlignment="1">
      <alignment horizontal="center" wrapText="1"/>
    </xf>
    <xf numFmtId="0" fontId="2" fillId="5" borderId="5" xfId="0" applyFont="1" applyFill="1" applyBorder="1" applyAlignment="1">
      <alignment horizontal="center" wrapText="1"/>
    </xf>
    <xf numFmtId="0" fontId="9" fillId="0" borderId="0" xfId="0" applyFont="1" applyAlignment="1">
      <alignment horizontal="left" vertical="top" wrapText="1"/>
    </xf>
    <xf numFmtId="0" fontId="1" fillId="5" borderId="0" xfId="0" applyFont="1" applyFill="1" applyAlignment="1">
      <alignment horizontal="left" vertical="top" wrapText="1"/>
    </xf>
    <xf numFmtId="0" fontId="1" fillId="3" borderId="0" xfId="0" applyFont="1" applyFill="1" applyAlignment="1">
      <alignment horizontal="left" vertical="top" wrapText="1"/>
    </xf>
    <xf numFmtId="0" fontId="1" fillId="11" borderId="0" xfId="0" applyFont="1" applyFill="1" applyAlignment="1">
      <alignment horizontal="left" vertical="top" wrapText="1"/>
    </xf>
    <xf numFmtId="0" fontId="9" fillId="0" borderId="0" xfId="0" applyFont="1" applyAlignment="1">
      <alignment horizontal="left" wrapText="1"/>
    </xf>
    <xf numFmtId="0" fontId="1" fillId="5" borderId="0" xfId="0" applyFont="1" applyFill="1" applyAlignment="1">
      <alignment horizontal="left" wrapText="1"/>
    </xf>
    <xf numFmtId="0" fontId="1" fillId="3" borderId="0" xfId="0" applyFont="1" applyFill="1" applyAlignment="1">
      <alignment horizontal="left" wrapText="1"/>
    </xf>
    <xf numFmtId="0" fontId="1" fillId="8" borderId="0" xfId="0" applyFont="1" applyFill="1" applyAlignment="1">
      <alignment horizontal="left"/>
    </xf>
    <xf numFmtId="0" fontId="9" fillId="0" borderId="6" xfId="0" applyFont="1" applyBorder="1" applyAlignment="1">
      <alignment horizontal="left" wrapText="1"/>
    </xf>
    <xf numFmtId="0" fontId="5" fillId="12" borderId="0" xfId="0" applyFont="1" applyFill="1" applyAlignment="1">
      <alignment horizontal="left" wrapText="1"/>
    </xf>
    <xf numFmtId="0" fontId="5" fillId="13" borderId="0" xfId="0" applyFont="1" applyFill="1" applyAlignment="1">
      <alignment horizontal="left" wrapText="1"/>
    </xf>
    <xf numFmtId="0" fontId="1" fillId="14" borderId="0" xfId="0" applyFont="1" applyFill="1" applyAlignment="1">
      <alignment horizontal="left" wrapText="1"/>
    </xf>
    <xf numFmtId="0" fontId="11" fillId="0" borderId="0" xfId="0" applyFont="1" applyAlignment="1">
      <alignment horizontal="left" wrapText="1"/>
    </xf>
    <xf numFmtId="0" fontId="12" fillId="0" borderId="0" xfId="0" applyFont="1" applyAlignment="1">
      <alignment horizontal="left" wrapText="1"/>
    </xf>
    <xf numFmtId="0" fontId="1" fillId="19" borderId="4" xfId="0" applyFont="1" applyFill="1" applyBorder="1" applyAlignment="1">
      <alignment horizontal="left" vertical="top" wrapText="1"/>
    </xf>
    <xf numFmtId="0" fontId="1" fillId="19" borderId="5" xfId="0" applyFont="1" applyFill="1" applyBorder="1" applyAlignment="1">
      <alignment horizontal="left" vertical="top" wrapText="1"/>
    </xf>
    <xf numFmtId="0" fontId="6" fillId="12" borderId="4" xfId="0" applyFont="1" applyFill="1" applyBorder="1" applyAlignment="1">
      <alignment horizontal="center" wrapText="1"/>
    </xf>
    <xf numFmtId="0" fontId="6" fillId="12" borderId="5" xfId="0" applyFont="1" applyFill="1" applyBorder="1" applyAlignment="1">
      <alignment horizontal="center" wrapText="1"/>
    </xf>
    <xf numFmtId="0" fontId="6" fillId="12" borderId="1" xfId="0" applyFont="1" applyFill="1" applyBorder="1" applyAlignment="1">
      <alignment horizontal="center" wrapText="1"/>
    </xf>
    <xf numFmtId="0" fontId="16" fillId="12" borderId="1" xfId="0" applyFont="1" applyFill="1" applyBorder="1" applyAlignment="1">
      <alignment horizontal="center" wrapText="1"/>
    </xf>
    <xf numFmtId="0" fontId="6" fillId="12" borderId="7" xfId="0" applyFont="1" applyFill="1" applyBorder="1" applyAlignment="1">
      <alignment horizontal="center" wrapText="1"/>
    </xf>
    <xf numFmtId="0" fontId="6" fillId="12" borderId="2" xfId="0" applyFont="1" applyFill="1" applyBorder="1" applyAlignment="1">
      <alignment horizontal="center" wrapText="1"/>
    </xf>
    <xf numFmtId="0" fontId="31" fillId="22" borderId="8" xfId="0" applyFont="1" applyFill="1" applyBorder="1" applyAlignment="1">
      <alignment horizontal="center" wrapText="1"/>
    </xf>
    <xf numFmtId="0" fontId="31" fillId="22" borderId="6" xfId="0" applyFont="1" applyFill="1" applyBorder="1" applyAlignment="1">
      <alignment horizontal="center" wrapText="1"/>
    </xf>
    <xf numFmtId="0" fontId="31" fillId="22" borderId="9" xfId="0" applyFont="1" applyFill="1" applyBorder="1" applyAlignment="1">
      <alignment horizontal="center" wrapText="1"/>
    </xf>
    <xf numFmtId="0" fontId="32" fillId="23" borderId="8" xfId="0" applyFont="1" applyFill="1" applyBorder="1" applyAlignment="1">
      <alignment horizontal="center" wrapText="1"/>
    </xf>
    <xf numFmtId="0" fontId="32" fillId="23" borderId="6" xfId="0" applyFont="1" applyFill="1" applyBorder="1" applyAlignment="1">
      <alignment horizontal="center" wrapText="1"/>
    </xf>
    <xf numFmtId="0" fontId="2"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0000FF"/>
      <color rgb="FFDAF3F3"/>
      <color rgb="FFEEF5FA"/>
      <color rgb="FFE3D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
  <sheetViews>
    <sheetView zoomScale="90" zoomScaleNormal="90" workbookViewId="0">
      <selection activeCell="A5" sqref="A5:B5"/>
    </sheetView>
  </sheetViews>
  <sheetFormatPr defaultColWidth="10.625" defaultRowHeight="15.75"/>
  <cols>
    <col min="1" max="1" width="14.75" style="51" customWidth="1"/>
    <col min="2" max="2" width="41.875" style="51" customWidth="1"/>
    <col min="3" max="3" width="64.375" style="51" customWidth="1"/>
    <col min="4" max="4" width="10.625" style="51"/>
    <col min="5" max="5" width="17.125" style="51" customWidth="1"/>
    <col min="6" max="6" width="37.875" style="51" customWidth="1"/>
    <col min="7" max="7" width="39.375" style="51" bestFit="1" customWidth="1"/>
    <col min="8" max="8" width="25.5" style="51" bestFit="1" customWidth="1"/>
    <col min="9" max="16384" width="10.625" style="51"/>
  </cols>
  <sheetData>
    <row r="1" spans="1:8" ht="26.1" customHeight="1">
      <c r="A1" s="107" t="s">
        <v>0</v>
      </c>
    </row>
    <row r="2" spans="1:8" ht="67.5" customHeight="1">
      <c r="A2" s="147" t="s">
        <v>1</v>
      </c>
      <c r="B2" s="147"/>
      <c r="C2" s="147"/>
    </row>
    <row r="3" spans="1:8">
      <c r="A3" s="32"/>
      <c r="B3" s="32"/>
      <c r="C3" s="108"/>
    </row>
    <row r="4" spans="1:8">
      <c r="A4" s="148" t="s">
        <v>2</v>
      </c>
      <c r="B4" s="148"/>
      <c r="C4" s="85"/>
    </row>
    <row r="5" spans="1:8">
      <c r="A5" s="148" t="s">
        <v>3</v>
      </c>
      <c r="B5" s="148"/>
      <c r="C5" s="82"/>
    </row>
    <row r="6" spans="1:8">
      <c r="A6" s="149" t="s">
        <v>4</v>
      </c>
      <c r="B6" s="149"/>
      <c r="C6" s="85"/>
    </row>
    <row r="7" spans="1:8" ht="15" customHeight="1">
      <c r="A7" s="150" t="s">
        <v>5</v>
      </c>
      <c r="B7" s="150"/>
      <c r="C7" s="85"/>
    </row>
    <row r="8" spans="1:8" ht="15" customHeight="1">
      <c r="A8" s="151" t="s">
        <v>6</v>
      </c>
      <c r="B8" s="152"/>
      <c r="C8" s="109"/>
    </row>
    <row r="9" spans="1:8" ht="15" customHeight="1">
      <c r="A9" s="150" t="s">
        <v>7</v>
      </c>
      <c r="B9" s="150"/>
      <c r="C9" s="110"/>
    </row>
    <row r="10" spans="1:8">
      <c r="A10" s="150" t="s">
        <v>8</v>
      </c>
      <c r="B10" s="150"/>
      <c r="C10" s="109"/>
      <c r="D10" s="111"/>
    </row>
    <row r="11" spans="1:8">
      <c r="A11" s="150" t="s">
        <v>9</v>
      </c>
      <c r="B11" s="150"/>
      <c r="C11" s="83"/>
    </row>
    <row r="12" spans="1:8">
      <c r="A12" s="150" t="s">
        <v>10</v>
      </c>
      <c r="B12" s="150"/>
      <c r="C12" s="109"/>
    </row>
    <row r="13" spans="1:8">
      <c r="A13" s="56"/>
      <c r="B13" s="56"/>
      <c r="C13" s="112"/>
    </row>
    <row r="14" spans="1:8">
      <c r="A14" s="56"/>
      <c r="B14" s="56"/>
      <c r="C14" s="112"/>
      <c r="E14" s="52" t="s">
        <v>11</v>
      </c>
    </row>
    <row r="15" spans="1:8" ht="31.5">
      <c r="A15" s="145" t="s">
        <v>12</v>
      </c>
      <c r="B15" s="146"/>
      <c r="C15" s="84" t="s">
        <v>13</v>
      </c>
    </row>
    <row r="16" spans="1:8">
      <c r="A16" s="145" t="s">
        <v>14</v>
      </c>
      <c r="B16" s="146"/>
      <c r="C16" s="85"/>
      <c r="E16" s="52" t="s">
        <v>15</v>
      </c>
      <c r="F16" s="52" t="s">
        <v>16</v>
      </c>
      <c r="G16" s="52" t="s">
        <v>17</v>
      </c>
      <c r="H16" s="52" t="s">
        <v>18</v>
      </c>
    </row>
    <row r="17" spans="1:11">
      <c r="A17" s="145" t="s">
        <v>19</v>
      </c>
      <c r="B17" s="146"/>
      <c r="C17" s="86"/>
      <c r="E17" s="50" t="s">
        <v>20</v>
      </c>
      <c r="F17" s="50" t="s">
        <v>21</v>
      </c>
      <c r="G17" s="50" t="s">
        <v>22</v>
      </c>
      <c r="H17" s="50" t="s">
        <v>23</v>
      </c>
    </row>
    <row r="18" spans="1:11">
      <c r="A18" s="145" t="s">
        <v>24</v>
      </c>
      <c r="B18" s="146"/>
      <c r="C18" s="87"/>
      <c r="E18" s="50" t="s">
        <v>25</v>
      </c>
      <c r="F18" s="50" t="s">
        <v>26</v>
      </c>
      <c r="G18" s="50" t="s">
        <v>27</v>
      </c>
      <c r="H18" s="50" t="s">
        <v>28</v>
      </c>
    </row>
    <row r="19" spans="1:11">
      <c r="A19" s="145" t="s">
        <v>29</v>
      </c>
      <c r="B19" s="146"/>
      <c r="C19" s="87"/>
      <c r="E19" s="50"/>
      <c r="F19" s="50" t="s">
        <v>30</v>
      </c>
      <c r="G19" s="50" t="s">
        <v>31</v>
      </c>
      <c r="H19" s="50" t="s">
        <v>32</v>
      </c>
    </row>
    <row r="20" spans="1:11">
      <c r="A20" s="145" t="s">
        <v>33</v>
      </c>
      <c r="B20" s="146"/>
      <c r="C20" s="87"/>
      <c r="E20" s="52" t="s">
        <v>34</v>
      </c>
      <c r="F20" s="50" t="s">
        <v>35</v>
      </c>
      <c r="G20" s="50" t="s">
        <v>36</v>
      </c>
      <c r="H20" s="50" t="s">
        <v>37</v>
      </c>
    </row>
    <row r="21" spans="1:11">
      <c r="A21" s="145" t="s">
        <v>38</v>
      </c>
      <c r="B21" s="146"/>
      <c r="C21" s="85"/>
      <c r="E21" s="50" t="s">
        <v>39</v>
      </c>
      <c r="F21" s="50" t="s">
        <v>40</v>
      </c>
      <c r="G21" s="50" t="s">
        <v>41</v>
      </c>
      <c r="H21" s="50" t="s">
        <v>42</v>
      </c>
    </row>
    <row r="22" spans="1:11">
      <c r="A22" s="145" t="s">
        <v>43</v>
      </c>
      <c r="B22" s="146"/>
      <c r="C22" s="62" t="str">
        <f>IFERROR(C21/C20,"to be calculated automatically")</f>
        <v>to be calculated automatically</v>
      </c>
      <c r="F22" s="50" t="s">
        <v>44</v>
      </c>
      <c r="G22" s="50" t="s">
        <v>45</v>
      </c>
      <c r="H22" s="50" t="s">
        <v>46</v>
      </c>
    </row>
    <row r="23" spans="1:11">
      <c r="A23" s="52"/>
      <c r="B23" s="52"/>
      <c r="C23" s="52"/>
      <c r="E23" s="52" t="s">
        <v>47</v>
      </c>
      <c r="F23" s="50" t="s">
        <v>48</v>
      </c>
      <c r="G23" s="50" t="s">
        <v>49</v>
      </c>
      <c r="H23" s="50" t="s">
        <v>50</v>
      </c>
    </row>
    <row r="24" spans="1:11">
      <c r="A24" s="52"/>
      <c r="B24" s="52"/>
      <c r="C24" s="50"/>
      <c r="E24" s="50" t="s">
        <v>51</v>
      </c>
      <c r="F24" s="50" t="s">
        <v>52</v>
      </c>
      <c r="G24" s="50" t="s">
        <v>53</v>
      </c>
      <c r="H24" s="50" t="s">
        <v>54</v>
      </c>
    </row>
    <row r="25" spans="1:11">
      <c r="A25" s="50"/>
      <c r="B25" s="50"/>
      <c r="C25" s="50"/>
      <c r="E25" s="50" t="s">
        <v>55</v>
      </c>
      <c r="F25" s="50" t="s">
        <v>56</v>
      </c>
      <c r="G25" s="50" t="s">
        <v>57</v>
      </c>
    </row>
    <row r="26" spans="1:11">
      <c r="A26" s="153" t="s">
        <v>58</v>
      </c>
      <c r="B26" s="153"/>
      <c r="C26" s="153"/>
      <c r="E26" s="50" t="s">
        <v>59</v>
      </c>
      <c r="G26" s="50" t="s">
        <v>60</v>
      </c>
      <c r="H26" s="52" t="s">
        <v>61</v>
      </c>
    </row>
    <row r="27" spans="1:11">
      <c r="A27" s="81" t="s">
        <v>62</v>
      </c>
      <c r="B27" s="81" t="s">
        <v>63</v>
      </c>
      <c r="C27" s="81" t="s">
        <v>64</v>
      </c>
      <c r="E27" s="50" t="s">
        <v>65</v>
      </c>
      <c r="F27" s="52" t="s">
        <v>66</v>
      </c>
      <c r="G27" s="50" t="s">
        <v>67</v>
      </c>
      <c r="H27" s="50" t="s">
        <v>68</v>
      </c>
    </row>
    <row r="28" spans="1:11">
      <c r="A28" s="113">
        <v>1</v>
      </c>
      <c r="B28" s="85"/>
      <c r="C28" s="85"/>
      <c r="E28" s="50" t="s">
        <v>69</v>
      </c>
      <c r="F28" s="50" t="s">
        <v>70</v>
      </c>
      <c r="G28" s="50" t="s">
        <v>71</v>
      </c>
      <c r="H28" s="50" t="s">
        <v>72</v>
      </c>
      <c r="I28" s="50"/>
      <c r="J28" s="50"/>
      <c r="K28" s="50"/>
    </row>
    <row r="29" spans="1:11">
      <c r="A29" s="113">
        <v>2</v>
      </c>
      <c r="B29" s="85"/>
      <c r="C29" s="85"/>
      <c r="F29" s="50" t="s">
        <v>73</v>
      </c>
      <c r="G29" s="50" t="s">
        <v>74</v>
      </c>
      <c r="H29" s="50" t="s">
        <v>75</v>
      </c>
      <c r="I29" s="50"/>
      <c r="J29" s="50"/>
      <c r="K29" s="50"/>
    </row>
    <row r="30" spans="1:11">
      <c r="A30" s="113">
        <v>3</v>
      </c>
      <c r="B30" s="85"/>
      <c r="C30" s="85"/>
      <c r="E30" s="52" t="s">
        <v>76</v>
      </c>
      <c r="F30" s="50"/>
      <c r="G30" s="50" t="s">
        <v>77</v>
      </c>
      <c r="I30" s="50"/>
      <c r="J30" s="50"/>
      <c r="K30" s="50"/>
    </row>
    <row r="31" spans="1:11">
      <c r="A31" s="113">
        <v>4</v>
      </c>
      <c r="B31" s="85"/>
      <c r="C31" s="85"/>
      <c r="E31" s="50">
        <v>1</v>
      </c>
      <c r="F31" s="52" t="s">
        <v>78</v>
      </c>
      <c r="G31" s="50" t="s">
        <v>79</v>
      </c>
      <c r="H31" s="52" t="s">
        <v>80</v>
      </c>
      <c r="I31" s="50"/>
      <c r="J31" s="50"/>
      <c r="K31" s="50"/>
    </row>
    <row r="32" spans="1:11">
      <c r="A32" s="113">
        <v>5</v>
      </c>
      <c r="B32" s="85"/>
      <c r="C32" s="85"/>
      <c r="E32" s="50">
        <v>2</v>
      </c>
      <c r="F32" s="50" t="s">
        <v>81</v>
      </c>
      <c r="G32" s="50" t="s">
        <v>82</v>
      </c>
      <c r="H32" s="50" t="s">
        <v>83</v>
      </c>
      <c r="I32" s="50"/>
      <c r="J32" s="50"/>
      <c r="K32" s="50"/>
    </row>
    <row r="33" spans="1:11">
      <c r="A33" s="113">
        <v>6</v>
      </c>
      <c r="B33" s="85"/>
      <c r="C33" s="85"/>
      <c r="E33" s="50">
        <v>3</v>
      </c>
      <c r="F33" s="50" t="s">
        <v>84</v>
      </c>
      <c r="G33" s="50" t="s">
        <v>85</v>
      </c>
      <c r="H33" s="50" t="s">
        <v>86</v>
      </c>
      <c r="I33" s="50"/>
      <c r="J33" s="50"/>
      <c r="K33" s="50"/>
    </row>
    <row r="34" spans="1:11">
      <c r="A34" s="113">
        <v>7</v>
      </c>
      <c r="B34" s="85"/>
      <c r="C34" s="85"/>
      <c r="E34" s="50">
        <v>4</v>
      </c>
      <c r="F34" s="50" t="s">
        <v>87</v>
      </c>
      <c r="G34" s="50" t="s">
        <v>88</v>
      </c>
      <c r="H34" s="50"/>
      <c r="I34" s="50"/>
      <c r="J34" s="50"/>
      <c r="K34" s="50"/>
    </row>
    <row r="35" spans="1:11">
      <c r="A35" s="113">
        <v>8</v>
      </c>
      <c r="B35" s="85"/>
      <c r="C35" s="85"/>
      <c r="E35" s="50">
        <v>5</v>
      </c>
      <c r="G35" s="50" t="s">
        <v>89</v>
      </c>
      <c r="H35" s="52" t="s">
        <v>90</v>
      </c>
      <c r="I35" s="50"/>
      <c r="J35" s="50"/>
      <c r="K35" s="50"/>
    </row>
    <row r="36" spans="1:11">
      <c r="A36" s="113">
        <v>9</v>
      </c>
      <c r="B36" s="85"/>
      <c r="C36" s="85"/>
      <c r="E36" s="50"/>
      <c r="G36" s="50" t="s">
        <v>91</v>
      </c>
      <c r="H36" s="50" t="s">
        <v>92</v>
      </c>
      <c r="I36" s="50"/>
      <c r="J36" s="50"/>
      <c r="K36" s="50"/>
    </row>
    <row r="37" spans="1:11">
      <c r="A37" s="113">
        <v>10</v>
      </c>
      <c r="B37" s="85"/>
      <c r="C37" s="85"/>
      <c r="E37" s="50"/>
      <c r="G37" s="50" t="s">
        <v>93</v>
      </c>
      <c r="H37" s="50" t="s">
        <v>94</v>
      </c>
      <c r="I37" s="50"/>
      <c r="J37" s="50"/>
      <c r="K37" s="50"/>
    </row>
    <row r="38" spans="1:11">
      <c r="E38" s="50"/>
      <c r="F38" s="50"/>
      <c r="G38" s="50"/>
      <c r="H38" s="50" t="s">
        <v>95</v>
      </c>
      <c r="I38" s="50"/>
      <c r="J38" s="50"/>
      <c r="K38" s="50"/>
    </row>
    <row r="39" spans="1:11">
      <c r="E39" s="50"/>
      <c r="F39" s="50"/>
      <c r="G39" s="50"/>
      <c r="H39" s="50"/>
      <c r="I39" s="50"/>
      <c r="J39" s="50"/>
      <c r="K39" s="50"/>
    </row>
    <row r="40" spans="1:11">
      <c r="D40" s="52"/>
      <c r="E40" s="50"/>
      <c r="F40" s="50"/>
      <c r="G40" s="50"/>
      <c r="H40" s="50"/>
      <c r="I40" s="50"/>
      <c r="J40" s="50"/>
      <c r="K40" s="50"/>
    </row>
    <row r="41" spans="1:11">
      <c r="D41" s="50"/>
      <c r="E41" s="50"/>
      <c r="F41" s="50"/>
      <c r="G41" s="50"/>
      <c r="H41" s="50"/>
      <c r="I41" s="50"/>
      <c r="J41" s="50"/>
      <c r="K41" s="50"/>
    </row>
    <row r="42" spans="1:11">
      <c r="D42" s="50"/>
      <c r="E42" s="50"/>
      <c r="F42" s="50"/>
      <c r="G42" s="50"/>
      <c r="H42" s="50"/>
      <c r="I42" s="50"/>
      <c r="J42" s="50"/>
      <c r="K42" s="50"/>
    </row>
    <row r="43" spans="1:11">
      <c r="D43" s="50"/>
      <c r="E43" s="50"/>
      <c r="F43" s="50"/>
      <c r="G43" s="50"/>
      <c r="H43" s="50"/>
      <c r="I43" s="50"/>
      <c r="J43" s="50"/>
      <c r="K43" s="50"/>
    </row>
    <row r="44" spans="1:11">
      <c r="E44" s="50"/>
      <c r="F44" s="50"/>
      <c r="G44" s="50"/>
      <c r="H44" s="50"/>
      <c r="I44" s="50"/>
      <c r="J44" s="50"/>
      <c r="K44" s="50"/>
    </row>
    <row r="45" spans="1:11">
      <c r="D45" s="52"/>
      <c r="E45" s="50"/>
      <c r="F45" s="50"/>
      <c r="G45" s="50"/>
      <c r="H45" s="50"/>
      <c r="I45" s="50"/>
      <c r="J45" s="50"/>
      <c r="K45" s="50"/>
    </row>
    <row r="46" spans="1:11">
      <c r="D46" s="50"/>
      <c r="E46" s="50"/>
      <c r="F46" s="50"/>
      <c r="G46" s="50"/>
      <c r="H46" s="50"/>
      <c r="I46" s="50"/>
      <c r="J46" s="50"/>
      <c r="K46" s="50"/>
    </row>
    <row r="47" spans="1:11">
      <c r="D47" s="50"/>
      <c r="E47" s="50"/>
      <c r="F47" s="50"/>
      <c r="G47" s="50"/>
      <c r="H47" s="50"/>
      <c r="I47" s="50"/>
      <c r="J47" s="50"/>
      <c r="K47" s="50"/>
    </row>
    <row r="48" spans="1:11">
      <c r="D48" s="50"/>
      <c r="E48" s="50"/>
      <c r="F48" s="50"/>
      <c r="G48" s="50"/>
      <c r="H48" s="50"/>
      <c r="I48" s="50"/>
      <c r="J48" s="50"/>
      <c r="K48" s="50"/>
    </row>
    <row r="49" spans="4:11">
      <c r="E49" s="50"/>
      <c r="F49" s="50"/>
      <c r="G49" s="50"/>
      <c r="H49" s="50"/>
      <c r="I49" s="50"/>
      <c r="J49" s="50"/>
      <c r="K49" s="50"/>
    </row>
    <row r="54" spans="4:11">
      <c r="D54" s="50"/>
    </row>
    <row r="55" spans="4:11">
      <c r="D55" s="50"/>
    </row>
    <row r="56" spans="4:11">
      <c r="D56" s="50"/>
    </row>
    <row r="57" spans="4:11">
      <c r="D57" s="50"/>
    </row>
    <row r="58" spans="4:11">
      <c r="D58" s="50"/>
    </row>
    <row r="59" spans="4:11">
      <c r="D59" s="50"/>
    </row>
    <row r="60" spans="4:11">
      <c r="D60" s="50"/>
    </row>
    <row r="61" spans="4:11">
      <c r="D61" s="50"/>
    </row>
    <row r="65" spans="1:5">
      <c r="A65" s="50"/>
      <c r="B65" s="50"/>
      <c r="C65" s="50"/>
      <c r="D65" s="50"/>
      <c r="E65" s="50"/>
    </row>
  </sheetData>
  <mergeCells count="19">
    <mergeCell ref="A26:C26"/>
    <mergeCell ref="A17:B17"/>
    <mergeCell ref="A18:B18"/>
    <mergeCell ref="A19:B19"/>
    <mergeCell ref="A20:B20"/>
    <mergeCell ref="A21:B21"/>
    <mergeCell ref="A22:B22"/>
    <mergeCell ref="A16:B16"/>
    <mergeCell ref="A2:C2"/>
    <mergeCell ref="A4:B4"/>
    <mergeCell ref="A5:B5"/>
    <mergeCell ref="A6:B6"/>
    <mergeCell ref="A7:B7"/>
    <mergeCell ref="A8:B8"/>
    <mergeCell ref="A9:B9"/>
    <mergeCell ref="A10:B10"/>
    <mergeCell ref="A11:B11"/>
    <mergeCell ref="A12:B12"/>
    <mergeCell ref="A15:B15"/>
  </mergeCells>
  <phoneticPr fontId="15" type="noConversion"/>
  <dataValidations count="4">
    <dataValidation type="list" allowBlank="1" showInputMessage="1" showErrorMessage="1" sqref="B28:B37" xr:uid="{00000000-0002-0000-0000-000000000000}">
      <formula1>$F$17:$F$25</formula1>
    </dataValidation>
    <dataValidation type="list" allowBlank="1" showInputMessage="1" showErrorMessage="1" sqref="C10" xr:uid="{00000000-0002-0000-0000-000001000000}">
      <formula1>$F$28:$F$29</formula1>
    </dataValidation>
    <dataValidation type="list" allowBlank="1" showInputMessage="1" showErrorMessage="1" sqref="C9" xr:uid="{00000000-0002-0000-0000-000002000000}">
      <formula1>$F$32:$F$34</formula1>
    </dataValidation>
    <dataValidation type="list" allowBlank="1" showInputMessage="1" showErrorMessage="1" sqref="C8" xr:uid="{00000000-0002-0000-0000-000003000000}">
      <formula1>$E$24:$E$28</formula1>
    </dataValidation>
  </dataValidations>
  <pageMargins left="0.13" right="0.13" top="0.74803149606299202" bottom="0.74803149606299202" header="0.31496062992126" footer="0.31496062992126"/>
  <pageSetup paperSize="8" scale="73" fitToHeight="0" orientation="landscape" r:id="rId1"/>
  <headerFooter>
    <oddFooter>&amp;L&amp;F&amp;C&amp;A&amp;R&amp;P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zoomScale="81" zoomScaleNormal="81" workbookViewId="0">
      <selection activeCell="C12" sqref="C12"/>
    </sheetView>
  </sheetViews>
  <sheetFormatPr defaultColWidth="11" defaultRowHeight="15.75"/>
  <cols>
    <col min="1" max="1" width="23.625" style="27" customWidth="1"/>
    <col min="2" max="2" width="59.375" style="17" customWidth="1"/>
    <col min="3" max="3" width="27.875" style="35" customWidth="1"/>
    <col min="4" max="5" width="11" style="35"/>
    <col min="6" max="6" width="15.375" style="35" customWidth="1"/>
    <col min="7" max="16384" width="11" style="35"/>
  </cols>
  <sheetData>
    <row r="1" spans="1:6" ht="18.75">
      <c r="A1" s="154" t="s">
        <v>96</v>
      </c>
      <c r="B1" s="154"/>
    </row>
    <row r="2" spans="1:6" ht="15.6" customHeight="1">
      <c r="A2" s="133" t="s">
        <v>97</v>
      </c>
      <c r="B2" s="156"/>
      <c r="C2" s="156"/>
      <c r="D2" s="156"/>
      <c r="E2" s="156"/>
      <c r="F2" s="156"/>
    </row>
    <row r="3" spans="1:6">
      <c r="A3" s="157" t="s">
        <v>98</v>
      </c>
      <c r="B3" s="157"/>
      <c r="C3" s="157"/>
      <c r="D3" s="157"/>
      <c r="E3" s="157"/>
      <c r="F3" s="157"/>
    </row>
    <row r="4" spans="1:6">
      <c r="A4" s="158" t="s">
        <v>99</v>
      </c>
      <c r="B4" s="158"/>
      <c r="C4" s="158"/>
      <c r="D4" s="158"/>
      <c r="E4" s="158"/>
      <c r="F4" s="158"/>
    </row>
    <row r="5" spans="1:6">
      <c r="A5" s="159" t="s">
        <v>100</v>
      </c>
      <c r="B5" s="159"/>
      <c r="C5" s="159"/>
      <c r="D5" s="159"/>
      <c r="E5" s="159"/>
      <c r="F5" s="159"/>
    </row>
    <row r="6" spans="1:6">
      <c r="A6" s="160" t="s">
        <v>101</v>
      </c>
      <c r="B6" s="160"/>
      <c r="C6" s="160"/>
      <c r="D6" s="160"/>
      <c r="E6" s="160"/>
      <c r="F6" s="160"/>
    </row>
    <row r="7" spans="1:6">
      <c r="A7" s="161" t="s">
        <v>102</v>
      </c>
      <c r="B7" s="161"/>
      <c r="C7" s="161"/>
      <c r="D7" s="161"/>
      <c r="E7" s="161"/>
      <c r="F7" s="161"/>
    </row>
    <row r="8" spans="1:6">
      <c r="A8" s="162" t="s">
        <v>103</v>
      </c>
      <c r="B8" s="162"/>
      <c r="C8" s="162"/>
      <c r="D8" s="162"/>
      <c r="E8" s="162"/>
      <c r="F8" s="162"/>
    </row>
    <row r="9" spans="1:6">
      <c r="A9" s="163" t="s">
        <v>104</v>
      </c>
      <c r="B9" s="163"/>
      <c r="C9" s="163"/>
      <c r="D9" s="163"/>
      <c r="E9" s="163"/>
      <c r="F9" s="163"/>
    </row>
    <row r="10" spans="1:6" ht="20.100000000000001" customHeight="1">
      <c r="A10" s="35"/>
      <c r="B10" s="35"/>
    </row>
    <row r="11" spans="1:6" ht="42.6" customHeight="1">
      <c r="A11" s="155" t="s">
        <v>105</v>
      </c>
      <c r="B11" s="155"/>
      <c r="C11" s="155"/>
    </row>
    <row r="12" spans="1:6" s="1" customFormat="1" ht="78.75">
      <c r="A12" s="131" t="s">
        <v>106</v>
      </c>
      <c r="B12" s="132" t="s">
        <v>107</v>
      </c>
      <c r="C12" s="131" t="s">
        <v>108</v>
      </c>
    </row>
    <row r="13" spans="1:6" s="17" customFormat="1" ht="31.5">
      <c r="A13" s="68" t="s">
        <v>41</v>
      </c>
      <c r="B13" s="68" t="s">
        <v>109</v>
      </c>
      <c r="C13" s="13" t="s">
        <v>75</v>
      </c>
    </row>
    <row r="14" spans="1:6" s="17" customFormat="1" ht="47.25">
      <c r="A14" s="68" t="s">
        <v>89</v>
      </c>
      <c r="B14" s="68" t="s">
        <v>110</v>
      </c>
      <c r="C14" s="13" t="s">
        <v>75</v>
      </c>
    </row>
    <row r="15" spans="1:6" s="17" customFormat="1">
      <c r="A15" s="13"/>
      <c r="B15" s="95"/>
      <c r="C15" s="13"/>
    </row>
    <row r="16" spans="1:6" s="17" customFormat="1">
      <c r="A16" s="13"/>
      <c r="B16" s="95"/>
      <c r="C16" s="13"/>
    </row>
    <row r="17" spans="1:3" s="17" customFormat="1">
      <c r="A17" s="13"/>
      <c r="B17" s="95"/>
      <c r="C17" s="13"/>
    </row>
    <row r="18" spans="1:3" s="17" customFormat="1">
      <c r="A18" s="13"/>
      <c r="B18" s="95"/>
      <c r="C18" s="13"/>
    </row>
    <row r="19" spans="1:3" s="17" customFormat="1">
      <c r="A19" s="13"/>
      <c r="B19" s="95"/>
      <c r="C19" s="13"/>
    </row>
    <row r="20" spans="1:3" s="17" customFormat="1">
      <c r="A20" s="13"/>
      <c r="B20" s="95"/>
      <c r="C20" s="13"/>
    </row>
    <row r="21" spans="1:3" s="17" customFormat="1">
      <c r="A21" s="13"/>
      <c r="B21" s="95"/>
      <c r="C21" s="13"/>
    </row>
    <row r="22" spans="1:3" s="17" customFormat="1">
      <c r="A22" s="13"/>
      <c r="B22" s="95"/>
      <c r="C22" s="13"/>
    </row>
    <row r="23" spans="1:3">
      <c r="A23" s="97"/>
      <c r="B23" s="98"/>
      <c r="C23" s="63"/>
    </row>
    <row r="24" spans="1:3">
      <c r="A24" s="96"/>
      <c r="B24" s="98"/>
      <c r="C24" s="63"/>
    </row>
    <row r="25" spans="1:3">
      <c r="A25" s="96"/>
      <c r="B25" s="98"/>
      <c r="C25" s="63"/>
    </row>
    <row r="26" spans="1:3">
      <c r="A26" s="96"/>
      <c r="B26" s="98"/>
      <c r="C26" s="63"/>
    </row>
    <row r="27" spans="1:3">
      <c r="A27" s="96"/>
      <c r="B27" s="98"/>
      <c r="C27" s="63"/>
    </row>
    <row r="28" spans="1:3">
      <c r="A28" s="96"/>
      <c r="B28" s="98"/>
      <c r="C28" s="63"/>
    </row>
    <row r="29" spans="1:3">
      <c r="A29" s="96"/>
      <c r="B29" s="98"/>
      <c r="C29" s="63"/>
    </row>
    <row r="30" spans="1:3">
      <c r="A30" s="96"/>
      <c r="B30" s="98"/>
      <c r="C30" s="63"/>
    </row>
    <row r="31" spans="1:3">
      <c r="A31" s="96"/>
      <c r="B31" s="98"/>
      <c r="C31" s="63"/>
    </row>
    <row r="32" spans="1:3">
      <c r="A32" s="96"/>
      <c r="B32" s="98"/>
      <c r="C32" s="63"/>
    </row>
    <row r="33" spans="1:3">
      <c r="A33" s="96"/>
      <c r="B33" s="98"/>
      <c r="C33" s="63"/>
    </row>
    <row r="34" spans="1:3">
      <c r="A34" s="96"/>
      <c r="B34" s="98"/>
      <c r="C34" s="63"/>
    </row>
    <row r="35" spans="1:3">
      <c r="A35" s="96"/>
      <c r="B35" s="98"/>
      <c r="C35" s="63"/>
    </row>
  </sheetData>
  <customSheetViews>
    <customSheetView guid="{D44DC881-10C2-0546-AF28-E96F7FC1875E}" scale="135">
      <selection activeCell="D1" sqref="D1"/>
      <pageMargins left="0" right="0" top="0" bottom="0" header="0" footer="0"/>
    </customSheetView>
  </customSheetViews>
  <mergeCells count="10">
    <mergeCell ref="A1:B1"/>
    <mergeCell ref="A11:C11"/>
    <mergeCell ref="B2:F2"/>
    <mergeCell ref="A3:F3"/>
    <mergeCell ref="A4:F4"/>
    <mergeCell ref="A5:F5"/>
    <mergeCell ref="A6:F6"/>
    <mergeCell ref="A7:F7"/>
    <mergeCell ref="A8:F8"/>
    <mergeCell ref="A9:F9"/>
  </mergeCells>
  <phoneticPr fontId="15" type="noConversion"/>
  <pageMargins left="0.13" right="0.13" top="0.74803149606299202" bottom="0.74803149606299202" header="0.31496062992126" footer="0.31496062992126"/>
  <pageSetup paperSize="8" scale="39" fitToHeight="0" orientation="landscape" r:id="rId1"/>
  <headerFooter>
    <oddFooter>&amp;L&amp;F&amp;C&amp;A&amp;R&amp;P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Project_Info!$G$17:$G$37</xm:f>
          </x14:formula1>
          <xm:sqref>A15:A35</xm:sqref>
        </x14:dataValidation>
        <x14:dataValidation type="list" allowBlank="1" showInputMessage="1" showErrorMessage="1" xr:uid="{00000000-0002-0000-0100-000003000000}">
          <x14:formula1>
            <xm:f>Project_Info!$H$27:$H$29</xm:f>
          </x14:formula1>
          <xm:sqref>C13:C35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F605A-F51D-4B18-8E39-DE0F2076A31D}">
  <sheetPr>
    <pageSetUpPr fitToPage="1"/>
  </sheetPr>
  <dimension ref="A1:AW36"/>
  <sheetViews>
    <sheetView zoomScale="81" zoomScaleNormal="81" workbookViewId="0">
      <selection activeCell="J11" sqref="J11:AJ11"/>
    </sheetView>
  </sheetViews>
  <sheetFormatPr defaultColWidth="11" defaultRowHeight="15.75"/>
  <cols>
    <col min="1" max="1" width="26.875" style="17" customWidth="1"/>
    <col min="2" max="9" width="6.875" style="35" customWidth="1"/>
    <col min="10" max="10" width="14.875" style="35" customWidth="1"/>
    <col min="11" max="11" width="12.125" style="35" customWidth="1"/>
    <col min="12" max="12" width="9.625" style="35" customWidth="1"/>
    <col min="13" max="15" width="12.875" style="35" customWidth="1"/>
    <col min="16" max="16" width="10.25" style="35" customWidth="1"/>
    <col min="17" max="18" width="16.625" style="35" customWidth="1"/>
    <col min="19" max="19" width="14.875" style="35" customWidth="1"/>
    <col min="20" max="20" width="12.125" style="35" customWidth="1"/>
    <col min="21" max="21" width="9.625" style="35" customWidth="1"/>
    <col min="22" max="24" width="12.875" style="35" customWidth="1"/>
    <col min="25" max="25" width="10.25" style="35" customWidth="1"/>
    <col min="26" max="27" width="16.625" style="35" customWidth="1"/>
    <col min="28" max="28" width="14.875" style="35" customWidth="1"/>
    <col min="29" max="29" width="12.125" style="35" customWidth="1"/>
    <col min="30" max="30" width="9.625" style="35" customWidth="1"/>
    <col min="31" max="33" width="12.875" style="35" customWidth="1"/>
    <col min="34" max="34" width="10.25" style="35" customWidth="1"/>
    <col min="35" max="36" width="16.625" style="35" customWidth="1"/>
    <col min="37" max="37" width="13.875" style="35" customWidth="1"/>
    <col min="38" max="16384" width="11" style="35"/>
  </cols>
  <sheetData>
    <row r="1" spans="1:49" ht="18.75">
      <c r="A1" s="154" t="s">
        <v>96</v>
      </c>
      <c r="B1" s="154"/>
      <c r="C1" s="154"/>
      <c r="D1" s="154"/>
      <c r="E1" s="154"/>
      <c r="F1" s="154"/>
    </row>
    <row r="2" spans="1:49">
      <c r="A2" s="165" t="s">
        <v>97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28"/>
      <c r="AC2" s="128"/>
      <c r="AD2" s="128"/>
      <c r="AE2" s="128"/>
      <c r="AF2" s="128"/>
      <c r="AG2" s="128"/>
      <c r="AH2" s="128"/>
      <c r="AI2" s="128"/>
      <c r="AJ2" s="128"/>
    </row>
    <row r="3" spans="1:49">
      <c r="A3" s="157" t="s">
        <v>98</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29"/>
      <c r="AC3" s="129"/>
      <c r="AD3" s="129"/>
      <c r="AE3" s="129"/>
      <c r="AF3" s="129"/>
      <c r="AG3" s="129"/>
      <c r="AH3" s="129"/>
      <c r="AI3" s="129"/>
      <c r="AJ3" s="129"/>
    </row>
    <row r="4" spans="1:49">
      <c r="A4" s="90" t="s">
        <v>99</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row>
    <row r="5" spans="1:49">
      <c r="A5" s="91" t="s">
        <v>100</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49">
      <c r="A6" s="92" t="s">
        <v>101</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row>
    <row r="7" spans="1:49">
      <c r="A7" s="93" t="s">
        <v>102</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row>
    <row r="8" spans="1:49">
      <c r="A8" s="130" t="s">
        <v>103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row>
    <row r="9" spans="1:49">
      <c r="A9" s="94" t="s">
        <v>104</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row>
    <row r="10" spans="1:49" ht="20.100000000000001" customHeight="1">
      <c r="A10" s="35"/>
    </row>
    <row r="11" spans="1:49" ht="27.6" customHeight="1">
      <c r="A11" s="35"/>
      <c r="J11" s="171" t="s">
        <v>111</v>
      </c>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34"/>
      <c r="AL11" s="134"/>
      <c r="AM11" s="134"/>
      <c r="AN11" s="134"/>
      <c r="AO11" s="134"/>
      <c r="AP11" s="134"/>
      <c r="AQ11" s="134"/>
      <c r="AR11" s="134"/>
      <c r="AS11" s="134"/>
      <c r="AT11" s="134"/>
      <c r="AU11" s="134"/>
      <c r="AV11" s="134"/>
      <c r="AW11" s="134"/>
    </row>
    <row r="12" spans="1:49" s="1" customFormat="1" ht="149.1" customHeight="1">
      <c r="A12" s="168" t="s">
        <v>112</v>
      </c>
      <c r="B12" s="170" t="s">
        <v>113</v>
      </c>
      <c r="C12" s="170"/>
      <c r="D12" s="170"/>
      <c r="E12" s="170"/>
      <c r="F12" s="170"/>
      <c r="G12" s="170"/>
      <c r="H12" s="170"/>
      <c r="I12" s="170"/>
      <c r="J12" s="166" t="s">
        <v>114</v>
      </c>
      <c r="K12" s="167"/>
      <c r="L12" s="167"/>
      <c r="M12" s="167"/>
      <c r="N12" s="167"/>
      <c r="O12" s="167"/>
      <c r="P12" s="167"/>
      <c r="Q12" s="167"/>
      <c r="R12" s="167"/>
      <c r="S12" s="166" t="s">
        <v>115</v>
      </c>
      <c r="T12" s="167"/>
      <c r="U12" s="167"/>
      <c r="V12" s="167"/>
      <c r="W12" s="167"/>
      <c r="X12" s="167"/>
      <c r="Y12" s="167"/>
      <c r="Z12" s="167"/>
      <c r="AA12" s="167"/>
      <c r="AB12" s="166" t="s">
        <v>116</v>
      </c>
      <c r="AC12" s="167"/>
      <c r="AD12" s="167"/>
      <c r="AE12" s="167"/>
      <c r="AF12" s="167"/>
      <c r="AG12" s="167"/>
      <c r="AH12" s="167"/>
      <c r="AI12" s="167"/>
      <c r="AJ12" s="167"/>
      <c r="AK12" s="164" t="s">
        <v>117</v>
      </c>
    </row>
    <row r="13" spans="1:49" customFormat="1" ht="156" customHeight="1">
      <c r="A13" s="169"/>
      <c r="B13" s="120" t="s">
        <v>118</v>
      </c>
      <c r="C13" s="120" t="s">
        <v>119</v>
      </c>
      <c r="D13" s="120" t="s">
        <v>120</v>
      </c>
      <c r="E13" s="120" t="s">
        <v>121</v>
      </c>
      <c r="F13" s="120" t="s">
        <v>122</v>
      </c>
      <c r="G13" s="120" t="s">
        <v>123</v>
      </c>
      <c r="H13" s="120" t="s">
        <v>124</v>
      </c>
      <c r="I13" s="121" t="s">
        <v>125</v>
      </c>
      <c r="J13" s="8" t="s">
        <v>126</v>
      </c>
      <c r="K13" s="8" t="s">
        <v>18</v>
      </c>
      <c r="L13" s="8" t="s">
        <v>127</v>
      </c>
      <c r="M13" s="8" t="s">
        <v>128</v>
      </c>
      <c r="N13" s="8" t="s">
        <v>129</v>
      </c>
      <c r="O13" s="8" t="s">
        <v>130</v>
      </c>
      <c r="P13" s="8" t="s">
        <v>131</v>
      </c>
      <c r="Q13" s="4" t="s">
        <v>132</v>
      </c>
      <c r="R13" s="5" t="s">
        <v>133</v>
      </c>
      <c r="S13" s="8" t="s">
        <v>134</v>
      </c>
      <c r="T13" s="8" t="s">
        <v>18</v>
      </c>
      <c r="U13" s="8" t="s">
        <v>127</v>
      </c>
      <c r="V13" s="8" t="s">
        <v>128</v>
      </c>
      <c r="W13" s="8" t="s">
        <v>129</v>
      </c>
      <c r="X13" s="8" t="s">
        <v>130</v>
      </c>
      <c r="Y13" s="8" t="s">
        <v>131</v>
      </c>
      <c r="Z13" s="4" t="s">
        <v>132</v>
      </c>
      <c r="AA13" s="5" t="s">
        <v>133</v>
      </c>
      <c r="AB13" s="8" t="s">
        <v>135</v>
      </c>
      <c r="AC13" s="8" t="s">
        <v>18</v>
      </c>
      <c r="AD13" s="8" t="s">
        <v>127</v>
      </c>
      <c r="AE13" s="8" t="s">
        <v>128</v>
      </c>
      <c r="AF13" s="8" t="s">
        <v>129</v>
      </c>
      <c r="AG13" s="8" t="s">
        <v>130</v>
      </c>
      <c r="AH13" s="8" t="s">
        <v>131</v>
      </c>
      <c r="AI13" s="4" t="s">
        <v>132</v>
      </c>
      <c r="AJ13" s="5" t="s">
        <v>133</v>
      </c>
      <c r="AK13" s="164"/>
    </row>
    <row r="14" spans="1:49" s="17" customFormat="1" ht="78.75">
      <c r="A14" s="68" t="s">
        <v>109</v>
      </c>
      <c r="B14" s="68"/>
      <c r="C14" s="68"/>
      <c r="D14" s="68"/>
      <c r="E14" s="68">
        <v>3</v>
      </c>
      <c r="F14" s="68"/>
      <c r="G14" s="68"/>
      <c r="H14" s="68"/>
      <c r="I14" s="68"/>
      <c r="J14" s="68" t="s">
        <v>136</v>
      </c>
      <c r="K14" s="70" t="s">
        <v>37</v>
      </c>
      <c r="L14" s="70">
        <v>0</v>
      </c>
      <c r="M14" s="70">
        <v>10</v>
      </c>
      <c r="N14" s="70"/>
      <c r="O14" s="70">
        <v>0</v>
      </c>
      <c r="P14" s="70" t="s">
        <v>137</v>
      </c>
      <c r="Q14" s="71">
        <f t="shared" ref="Q14:Q36" si="0">IF(M14=0, "N/A", ($L14-M14)/M14)</f>
        <v>-1</v>
      </c>
      <c r="R14" s="71" t="str">
        <f>IF(O14=0, "N/A", ($L14-O14)/O14)</f>
        <v>N/A</v>
      </c>
      <c r="S14" s="68"/>
      <c r="T14" s="70"/>
      <c r="U14" s="70"/>
      <c r="V14" s="70"/>
      <c r="W14" s="70"/>
      <c r="X14" s="70"/>
      <c r="Y14" s="70"/>
      <c r="Z14" s="71"/>
      <c r="AA14" s="71"/>
      <c r="AB14" s="68"/>
      <c r="AC14" s="70"/>
      <c r="AD14" s="70"/>
      <c r="AE14" s="70"/>
      <c r="AF14" s="70"/>
      <c r="AG14" s="70"/>
      <c r="AH14" s="70"/>
      <c r="AI14" s="71"/>
      <c r="AJ14" s="71"/>
      <c r="AK14" s="15"/>
    </row>
    <row r="15" spans="1:49" s="17" customFormat="1" ht="141.75">
      <c r="A15" s="68" t="s">
        <v>110</v>
      </c>
      <c r="B15" s="68"/>
      <c r="C15" s="68">
        <v>4</v>
      </c>
      <c r="D15" s="68"/>
      <c r="E15" s="68"/>
      <c r="F15" s="68"/>
      <c r="G15" s="68">
        <v>4</v>
      </c>
      <c r="H15" s="68"/>
      <c r="I15" s="68"/>
      <c r="J15" s="68" t="s">
        <v>138</v>
      </c>
      <c r="K15" s="70" t="s">
        <v>28</v>
      </c>
      <c r="L15" s="70">
        <v>5</v>
      </c>
      <c r="M15" s="70">
        <v>12</v>
      </c>
      <c r="N15" s="70"/>
      <c r="O15" s="70">
        <v>6</v>
      </c>
      <c r="P15" s="70" t="s">
        <v>139</v>
      </c>
      <c r="Q15" s="71">
        <f t="shared" si="0"/>
        <v>-0.58333333333333337</v>
      </c>
      <c r="R15" s="71">
        <f>IF(O15=0, "N/A", ($L15-O15)/O15)</f>
        <v>-0.16666666666666666</v>
      </c>
      <c r="S15" s="68"/>
      <c r="T15" s="70"/>
      <c r="U15" s="70"/>
      <c r="V15" s="70"/>
      <c r="W15" s="70"/>
      <c r="X15" s="70"/>
      <c r="Y15" s="70"/>
      <c r="Z15" s="71"/>
      <c r="AA15" s="71"/>
      <c r="AB15" s="68"/>
      <c r="AC15" s="70"/>
      <c r="AD15" s="70"/>
      <c r="AE15" s="70"/>
      <c r="AF15" s="70"/>
      <c r="AG15" s="70"/>
      <c r="AH15" s="70"/>
      <c r="AI15" s="71"/>
      <c r="AJ15" s="71"/>
      <c r="AK15" s="15"/>
    </row>
    <row r="16" spans="1:49" s="17" customFormat="1">
      <c r="A16" s="95"/>
      <c r="B16" s="13"/>
      <c r="C16" s="13"/>
      <c r="D16" s="13"/>
      <c r="E16" s="13"/>
      <c r="F16" s="13"/>
      <c r="G16" s="13"/>
      <c r="H16" s="13"/>
      <c r="I16" s="13"/>
      <c r="J16" s="22"/>
      <c r="K16" s="22"/>
      <c r="L16" s="14"/>
      <c r="M16" s="14"/>
      <c r="N16" s="14"/>
      <c r="O16" s="14"/>
      <c r="P16" s="15"/>
      <c r="Q16" s="16" t="str">
        <f t="shared" si="0"/>
        <v>N/A</v>
      </c>
      <c r="R16" s="16" t="str">
        <f>IF(O16=0, "N/A", ($L16-O16)/O16)</f>
        <v>N/A</v>
      </c>
      <c r="S16" s="22"/>
      <c r="T16" s="22"/>
      <c r="U16" s="14"/>
      <c r="V16" s="14"/>
      <c r="W16" s="14"/>
      <c r="X16" s="14"/>
      <c r="Y16" s="15"/>
      <c r="Z16" s="16" t="str">
        <f>IF(V16=0, "N/A", ($U16-V16)/V16)</f>
        <v>N/A</v>
      </c>
      <c r="AA16" s="16" t="str">
        <f>IF(X16=0, "N/A", ($U16-X16)/X16)</f>
        <v>N/A</v>
      </c>
      <c r="AB16" s="22"/>
      <c r="AC16" s="22"/>
      <c r="AD16" s="14"/>
      <c r="AE16" s="14"/>
      <c r="AF16" s="14"/>
      <c r="AG16" s="14"/>
      <c r="AH16" s="15"/>
      <c r="AI16" s="16" t="str">
        <f>IF(AE16=0, "N/A", ($AD16-AE16)/AE16)</f>
        <v>N/A</v>
      </c>
      <c r="AJ16" s="16" t="str">
        <f>IF(AG16=0, "N/A", ($AD16-AG16)/AG16)</f>
        <v>N/A</v>
      </c>
      <c r="AK16" s="15"/>
    </row>
    <row r="17" spans="1:37" s="17" customFormat="1">
      <c r="A17" s="95"/>
      <c r="B17" s="13"/>
      <c r="C17" s="13"/>
      <c r="D17" s="13"/>
      <c r="E17" s="13"/>
      <c r="F17" s="13"/>
      <c r="G17" s="13"/>
      <c r="H17" s="13"/>
      <c r="I17" s="13"/>
      <c r="J17" s="22"/>
      <c r="K17" s="22"/>
      <c r="L17" s="14"/>
      <c r="M17" s="14"/>
      <c r="N17" s="14"/>
      <c r="O17" s="14"/>
      <c r="P17" s="15"/>
      <c r="Q17" s="16" t="str">
        <f t="shared" si="0"/>
        <v>N/A</v>
      </c>
      <c r="R17" s="16" t="str">
        <f t="shared" ref="R17:R36" si="1">IF(O17=0, "N/A", ($L17-O17)/O17)</f>
        <v>N/A</v>
      </c>
      <c r="S17" s="22"/>
      <c r="T17" s="22"/>
      <c r="U17" s="14"/>
      <c r="V17" s="14"/>
      <c r="W17" s="14"/>
      <c r="X17" s="14"/>
      <c r="Y17" s="15"/>
      <c r="Z17" s="16" t="str">
        <f t="shared" ref="Z17:Z36" si="2">IF(V17=0, "N/A", ($U17-V17)/V17)</f>
        <v>N/A</v>
      </c>
      <c r="AA17" s="16" t="str">
        <f t="shared" ref="AA17:AA36" si="3">IF(X17=0, "N/A", ($U17-X17)/X17)</f>
        <v>N/A</v>
      </c>
      <c r="AB17" s="22"/>
      <c r="AC17" s="22"/>
      <c r="AD17" s="14"/>
      <c r="AE17" s="14"/>
      <c r="AF17" s="14"/>
      <c r="AG17" s="14"/>
      <c r="AH17" s="15"/>
      <c r="AI17" s="16" t="str">
        <f t="shared" ref="AI17:AI36" si="4">IF(AE17=0, "N/A", ($AD17-AE17)/AE17)</f>
        <v>N/A</v>
      </c>
      <c r="AJ17" s="16" t="str">
        <f t="shared" ref="AJ17:AJ36" si="5">IF(AG17=0, "N/A", ($AD17-AG17)/AG17)</f>
        <v>N/A</v>
      </c>
      <c r="AK17" s="15"/>
    </row>
    <row r="18" spans="1:37" s="17" customFormat="1">
      <c r="A18" s="95"/>
      <c r="B18" s="13"/>
      <c r="C18" s="13"/>
      <c r="D18" s="13"/>
      <c r="E18" s="13"/>
      <c r="F18" s="13"/>
      <c r="G18" s="13"/>
      <c r="H18" s="13"/>
      <c r="I18" s="13"/>
      <c r="J18" s="22"/>
      <c r="K18" s="22"/>
      <c r="L18" s="14"/>
      <c r="M18" s="14"/>
      <c r="N18" s="14"/>
      <c r="O18" s="14"/>
      <c r="P18" s="15"/>
      <c r="Q18" s="16" t="str">
        <f t="shared" si="0"/>
        <v>N/A</v>
      </c>
      <c r="R18" s="16" t="str">
        <f t="shared" si="1"/>
        <v>N/A</v>
      </c>
      <c r="S18" s="22"/>
      <c r="T18" s="22"/>
      <c r="U18" s="14"/>
      <c r="V18" s="14"/>
      <c r="W18" s="14"/>
      <c r="X18" s="14"/>
      <c r="Y18" s="15"/>
      <c r="Z18" s="16" t="str">
        <f t="shared" si="2"/>
        <v>N/A</v>
      </c>
      <c r="AA18" s="16" t="str">
        <f t="shared" si="3"/>
        <v>N/A</v>
      </c>
      <c r="AB18" s="22"/>
      <c r="AC18" s="22"/>
      <c r="AD18" s="14"/>
      <c r="AE18" s="14"/>
      <c r="AF18" s="14"/>
      <c r="AG18" s="14"/>
      <c r="AH18" s="15"/>
      <c r="AI18" s="16" t="str">
        <f t="shared" si="4"/>
        <v>N/A</v>
      </c>
      <c r="AJ18" s="16" t="str">
        <f t="shared" si="5"/>
        <v>N/A</v>
      </c>
      <c r="AK18" s="15"/>
    </row>
    <row r="19" spans="1:37" s="17" customFormat="1">
      <c r="A19" s="95"/>
      <c r="B19" s="13"/>
      <c r="C19" s="13"/>
      <c r="D19" s="13"/>
      <c r="E19" s="13"/>
      <c r="F19" s="13"/>
      <c r="G19" s="13"/>
      <c r="H19" s="13"/>
      <c r="I19" s="13"/>
      <c r="J19" s="22"/>
      <c r="K19" s="22"/>
      <c r="L19" s="14"/>
      <c r="M19" s="14"/>
      <c r="N19" s="14"/>
      <c r="O19" s="14"/>
      <c r="P19" s="15"/>
      <c r="Q19" s="16" t="str">
        <f t="shared" si="0"/>
        <v>N/A</v>
      </c>
      <c r="R19" s="16" t="str">
        <f t="shared" si="1"/>
        <v>N/A</v>
      </c>
      <c r="S19" s="22"/>
      <c r="T19" s="22"/>
      <c r="U19" s="14"/>
      <c r="V19" s="14"/>
      <c r="W19" s="14"/>
      <c r="X19" s="14"/>
      <c r="Y19" s="15"/>
      <c r="Z19" s="16" t="str">
        <f t="shared" si="2"/>
        <v>N/A</v>
      </c>
      <c r="AA19" s="16" t="str">
        <f t="shared" si="3"/>
        <v>N/A</v>
      </c>
      <c r="AB19" s="22"/>
      <c r="AC19" s="22"/>
      <c r="AD19" s="14"/>
      <c r="AE19" s="14"/>
      <c r="AF19" s="14"/>
      <c r="AG19" s="14"/>
      <c r="AH19" s="15"/>
      <c r="AI19" s="16" t="str">
        <f t="shared" si="4"/>
        <v>N/A</v>
      </c>
      <c r="AJ19" s="16" t="str">
        <f t="shared" si="5"/>
        <v>N/A</v>
      </c>
      <c r="AK19" s="15"/>
    </row>
    <row r="20" spans="1:37" s="17" customFormat="1">
      <c r="A20" s="95"/>
      <c r="B20" s="96"/>
      <c r="C20" s="96"/>
      <c r="D20" s="96"/>
      <c r="E20" s="96"/>
      <c r="F20" s="96"/>
      <c r="G20" s="96"/>
      <c r="H20" s="96"/>
      <c r="I20" s="96"/>
      <c r="J20" s="22"/>
      <c r="K20" s="22"/>
      <c r="L20" s="14"/>
      <c r="M20" s="14"/>
      <c r="N20" s="14"/>
      <c r="O20" s="14"/>
      <c r="P20" s="15"/>
      <c r="Q20" s="16" t="str">
        <f t="shared" si="0"/>
        <v>N/A</v>
      </c>
      <c r="R20" s="16" t="str">
        <f t="shared" si="1"/>
        <v>N/A</v>
      </c>
      <c r="S20" s="22"/>
      <c r="T20" s="22"/>
      <c r="U20" s="14"/>
      <c r="V20" s="14"/>
      <c r="W20" s="14"/>
      <c r="X20" s="14"/>
      <c r="Y20" s="15"/>
      <c r="Z20" s="16" t="str">
        <f t="shared" si="2"/>
        <v>N/A</v>
      </c>
      <c r="AA20" s="16" t="str">
        <f t="shared" si="3"/>
        <v>N/A</v>
      </c>
      <c r="AB20" s="22"/>
      <c r="AC20" s="22"/>
      <c r="AD20" s="14"/>
      <c r="AE20" s="14"/>
      <c r="AF20" s="14"/>
      <c r="AG20" s="14"/>
      <c r="AH20" s="15"/>
      <c r="AI20" s="16" t="str">
        <f t="shared" si="4"/>
        <v>N/A</v>
      </c>
      <c r="AJ20" s="16" t="str">
        <f>IF(AG20=0, "N/A", ($AD20-AG20)/AG20)</f>
        <v>N/A</v>
      </c>
      <c r="AK20" s="15"/>
    </row>
    <row r="21" spans="1:37" s="17" customFormat="1">
      <c r="A21" s="95"/>
      <c r="B21" s="96"/>
      <c r="C21" s="96"/>
      <c r="D21" s="96"/>
      <c r="E21" s="96"/>
      <c r="F21" s="96"/>
      <c r="G21" s="96"/>
      <c r="H21" s="96"/>
      <c r="I21" s="96"/>
      <c r="J21" s="22"/>
      <c r="K21" s="22"/>
      <c r="L21" s="14"/>
      <c r="M21" s="14"/>
      <c r="N21" s="14"/>
      <c r="O21" s="14"/>
      <c r="P21" s="15"/>
      <c r="Q21" s="16" t="str">
        <f t="shared" si="0"/>
        <v>N/A</v>
      </c>
      <c r="R21" s="16" t="str">
        <f t="shared" si="1"/>
        <v>N/A</v>
      </c>
      <c r="S21" s="22"/>
      <c r="T21" s="22"/>
      <c r="U21" s="14"/>
      <c r="V21" s="14"/>
      <c r="W21" s="14"/>
      <c r="X21" s="14"/>
      <c r="Y21" s="15"/>
      <c r="Z21" s="16" t="str">
        <f t="shared" si="2"/>
        <v>N/A</v>
      </c>
      <c r="AA21" s="16" t="str">
        <f t="shared" si="3"/>
        <v>N/A</v>
      </c>
      <c r="AB21" s="22"/>
      <c r="AC21" s="22"/>
      <c r="AD21" s="14"/>
      <c r="AE21" s="14"/>
      <c r="AF21" s="14"/>
      <c r="AG21" s="14"/>
      <c r="AH21" s="15"/>
      <c r="AI21" s="16" t="str">
        <f t="shared" si="4"/>
        <v>N/A</v>
      </c>
      <c r="AJ21" s="16" t="str">
        <f t="shared" si="5"/>
        <v>N/A</v>
      </c>
      <c r="AK21" s="15"/>
    </row>
    <row r="22" spans="1:37" s="17" customFormat="1">
      <c r="A22" s="95"/>
      <c r="B22" s="96"/>
      <c r="C22" s="96"/>
      <c r="D22" s="96"/>
      <c r="E22" s="96"/>
      <c r="F22" s="96"/>
      <c r="G22" s="96"/>
      <c r="H22" s="96"/>
      <c r="I22" s="96"/>
      <c r="J22" s="22"/>
      <c r="K22" s="22"/>
      <c r="L22" s="14"/>
      <c r="M22" s="14"/>
      <c r="N22" s="14"/>
      <c r="O22" s="14"/>
      <c r="P22" s="15"/>
      <c r="Q22" s="16" t="str">
        <f t="shared" si="0"/>
        <v>N/A</v>
      </c>
      <c r="R22" s="16" t="str">
        <f t="shared" si="1"/>
        <v>N/A</v>
      </c>
      <c r="S22" s="22"/>
      <c r="T22" s="22"/>
      <c r="U22" s="14"/>
      <c r="V22" s="14"/>
      <c r="W22" s="14"/>
      <c r="X22" s="14"/>
      <c r="Y22" s="15"/>
      <c r="Z22" s="16" t="str">
        <f t="shared" si="2"/>
        <v>N/A</v>
      </c>
      <c r="AA22" s="16" t="str">
        <f t="shared" si="3"/>
        <v>N/A</v>
      </c>
      <c r="AB22" s="22"/>
      <c r="AC22" s="22"/>
      <c r="AD22" s="14"/>
      <c r="AE22" s="14"/>
      <c r="AF22" s="14"/>
      <c r="AG22" s="14"/>
      <c r="AH22" s="15"/>
      <c r="AI22" s="16" t="str">
        <f t="shared" si="4"/>
        <v>N/A</v>
      </c>
      <c r="AJ22" s="16" t="str">
        <f t="shared" si="5"/>
        <v>N/A</v>
      </c>
      <c r="AK22" s="15"/>
    </row>
    <row r="23" spans="1:37" s="17" customFormat="1">
      <c r="A23" s="95"/>
      <c r="B23" s="96"/>
      <c r="C23" s="96"/>
      <c r="D23" s="96"/>
      <c r="E23" s="96"/>
      <c r="F23" s="96"/>
      <c r="G23" s="96"/>
      <c r="H23" s="96"/>
      <c r="I23" s="96"/>
      <c r="J23" s="22"/>
      <c r="K23" s="22"/>
      <c r="L23" s="14"/>
      <c r="M23" s="14"/>
      <c r="N23" s="14"/>
      <c r="O23" s="14"/>
      <c r="P23" s="15"/>
      <c r="Q23" s="16" t="str">
        <f t="shared" si="0"/>
        <v>N/A</v>
      </c>
      <c r="R23" s="16" t="str">
        <f t="shared" si="1"/>
        <v>N/A</v>
      </c>
      <c r="S23" s="22"/>
      <c r="T23" s="22"/>
      <c r="U23" s="14"/>
      <c r="V23" s="14"/>
      <c r="W23" s="14"/>
      <c r="X23" s="14"/>
      <c r="Y23" s="15"/>
      <c r="Z23" s="16" t="str">
        <f t="shared" si="2"/>
        <v>N/A</v>
      </c>
      <c r="AA23" s="16" t="str">
        <f t="shared" si="3"/>
        <v>N/A</v>
      </c>
      <c r="AB23" s="22"/>
      <c r="AC23" s="22"/>
      <c r="AD23" s="14"/>
      <c r="AE23" s="14"/>
      <c r="AF23" s="14"/>
      <c r="AG23" s="14"/>
      <c r="AH23" s="15"/>
      <c r="AI23" s="16" t="str">
        <f t="shared" si="4"/>
        <v>N/A</v>
      </c>
      <c r="AJ23" s="16" t="str">
        <f t="shared" si="5"/>
        <v>N/A</v>
      </c>
      <c r="AK23" s="15"/>
    </row>
    <row r="24" spans="1:37">
      <c r="A24" s="98"/>
      <c r="B24" s="63"/>
      <c r="C24" s="63"/>
      <c r="D24" s="63"/>
      <c r="E24" s="63"/>
      <c r="F24" s="63"/>
      <c r="G24" s="63"/>
      <c r="H24" s="63"/>
      <c r="I24" s="63"/>
      <c r="J24" s="99"/>
      <c r="K24" s="99"/>
      <c r="L24" s="100"/>
      <c r="M24" s="100"/>
      <c r="N24" s="100"/>
      <c r="O24" s="100"/>
      <c r="P24" s="21"/>
      <c r="Q24" s="16" t="str">
        <f t="shared" si="0"/>
        <v>N/A</v>
      </c>
      <c r="R24" s="16" t="str">
        <f t="shared" si="1"/>
        <v>N/A</v>
      </c>
      <c r="S24" s="99"/>
      <c r="T24" s="99"/>
      <c r="U24" s="100"/>
      <c r="V24" s="100"/>
      <c r="W24" s="100"/>
      <c r="X24" s="100"/>
      <c r="Y24" s="21"/>
      <c r="Z24" s="16" t="str">
        <f t="shared" si="2"/>
        <v>N/A</v>
      </c>
      <c r="AA24" s="16" t="str">
        <f t="shared" si="3"/>
        <v>N/A</v>
      </c>
      <c r="AB24" s="99"/>
      <c r="AC24" s="99"/>
      <c r="AD24" s="100"/>
      <c r="AE24" s="100"/>
      <c r="AF24" s="100"/>
      <c r="AG24" s="100"/>
      <c r="AH24" s="21"/>
      <c r="AI24" s="16" t="str">
        <f t="shared" si="4"/>
        <v>N/A</v>
      </c>
      <c r="AJ24" s="16" t="str">
        <f t="shared" si="5"/>
        <v>N/A</v>
      </c>
      <c r="AK24" s="21"/>
    </row>
    <row r="25" spans="1:37">
      <c r="A25" s="98"/>
      <c r="B25" s="63"/>
      <c r="C25" s="63"/>
      <c r="D25" s="63"/>
      <c r="E25" s="63"/>
      <c r="F25" s="63"/>
      <c r="G25" s="63"/>
      <c r="H25" s="63"/>
      <c r="I25" s="63"/>
      <c r="J25" s="99"/>
      <c r="K25" s="99"/>
      <c r="L25" s="100"/>
      <c r="M25" s="100"/>
      <c r="N25" s="100"/>
      <c r="O25" s="100"/>
      <c r="P25" s="21"/>
      <c r="Q25" s="16" t="str">
        <f t="shared" si="0"/>
        <v>N/A</v>
      </c>
      <c r="R25" s="16" t="str">
        <f t="shared" si="1"/>
        <v>N/A</v>
      </c>
      <c r="S25" s="99"/>
      <c r="T25" s="99"/>
      <c r="U25" s="100"/>
      <c r="V25" s="100"/>
      <c r="W25" s="100"/>
      <c r="X25" s="100"/>
      <c r="Y25" s="21"/>
      <c r="Z25" s="16" t="str">
        <f t="shared" si="2"/>
        <v>N/A</v>
      </c>
      <c r="AA25" s="16" t="str">
        <f t="shared" si="3"/>
        <v>N/A</v>
      </c>
      <c r="AB25" s="99"/>
      <c r="AC25" s="99"/>
      <c r="AD25" s="100"/>
      <c r="AE25" s="100"/>
      <c r="AF25" s="100"/>
      <c r="AG25" s="100"/>
      <c r="AH25" s="21"/>
      <c r="AI25" s="16" t="str">
        <f t="shared" si="4"/>
        <v>N/A</v>
      </c>
      <c r="AJ25" s="16" t="str">
        <f t="shared" si="5"/>
        <v>N/A</v>
      </c>
      <c r="AK25" s="21"/>
    </row>
    <row r="26" spans="1:37">
      <c r="A26" s="98"/>
      <c r="B26" s="63"/>
      <c r="C26" s="63"/>
      <c r="D26" s="63"/>
      <c r="E26" s="63"/>
      <c r="F26" s="63"/>
      <c r="G26" s="63"/>
      <c r="H26" s="63"/>
      <c r="I26" s="63"/>
      <c r="J26" s="99"/>
      <c r="K26" s="99"/>
      <c r="L26" s="100"/>
      <c r="M26" s="100"/>
      <c r="N26" s="100"/>
      <c r="O26" s="100"/>
      <c r="P26" s="21"/>
      <c r="Q26" s="16" t="str">
        <f t="shared" si="0"/>
        <v>N/A</v>
      </c>
      <c r="R26" s="16" t="str">
        <f t="shared" si="1"/>
        <v>N/A</v>
      </c>
      <c r="S26" s="99"/>
      <c r="T26" s="99"/>
      <c r="U26" s="100"/>
      <c r="V26" s="100"/>
      <c r="W26" s="100"/>
      <c r="X26" s="100"/>
      <c r="Y26" s="21"/>
      <c r="Z26" s="16" t="str">
        <f t="shared" si="2"/>
        <v>N/A</v>
      </c>
      <c r="AA26" s="16" t="str">
        <f t="shared" si="3"/>
        <v>N/A</v>
      </c>
      <c r="AB26" s="99"/>
      <c r="AC26" s="99"/>
      <c r="AD26" s="100"/>
      <c r="AE26" s="100"/>
      <c r="AF26" s="100"/>
      <c r="AG26" s="100"/>
      <c r="AH26" s="21"/>
      <c r="AI26" s="16" t="str">
        <f t="shared" si="4"/>
        <v>N/A</v>
      </c>
      <c r="AJ26" s="16" t="str">
        <f t="shared" si="5"/>
        <v>N/A</v>
      </c>
      <c r="AK26" s="21"/>
    </row>
    <row r="27" spans="1:37">
      <c r="A27" s="98"/>
      <c r="B27" s="63"/>
      <c r="C27" s="63"/>
      <c r="D27" s="63"/>
      <c r="E27" s="63"/>
      <c r="F27" s="63"/>
      <c r="G27" s="63"/>
      <c r="H27" s="63"/>
      <c r="I27" s="63"/>
      <c r="J27" s="99"/>
      <c r="K27" s="99"/>
      <c r="L27" s="100"/>
      <c r="M27" s="100"/>
      <c r="N27" s="100"/>
      <c r="O27" s="100"/>
      <c r="P27" s="21"/>
      <c r="Q27" s="16" t="str">
        <f t="shared" si="0"/>
        <v>N/A</v>
      </c>
      <c r="R27" s="16" t="str">
        <f t="shared" si="1"/>
        <v>N/A</v>
      </c>
      <c r="S27" s="99"/>
      <c r="T27" s="99"/>
      <c r="U27" s="100"/>
      <c r="V27" s="100"/>
      <c r="W27" s="100"/>
      <c r="X27" s="100"/>
      <c r="Y27" s="21"/>
      <c r="Z27" s="16" t="str">
        <f t="shared" si="2"/>
        <v>N/A</v>
      </c>
      <c r="AA27" s="16" t="str">
        <f t="shared" si="3"/>
        <v>N/A</v>
      </c>
      <c r="AB27" s="99"/>
      <c r="AC27" s="99"/>
      <c r="AD27" s="100"/>
      <c r="AE27" s="100"/>
      <c r="AF27" s="100"/>
      <c r="AG27" s="100"/>
      <c r="AH27" s="21"/>
      <c r="AI27" s="16" t="str">
        <f t="shared" si="4"/>
        <v>N/A</v>
      </c>
      <c r="AJ27" s="16" t="str">
        <f t="shared" si="5"/>
        <v>N/A</v>
      </c>
      <c r="AK27" s="21"/>
    </row>
    <row r="28" spans="1:37">
      <c r="A28" s="98"/>
      <c r="B28" s="63"/>
      <c r="C28" s="63"/>
      <c r="D28" s="63"/>
      <c r="E28" s="63"/>
      <c r="F28" s="63"/>
      <c r="G28" s="63"/>
      <c r="H28" s="63"/>
      <c r="I28" s="63"/>
      <c r="J28" s="99"/>
      <c r="K28" s="99"/>
      <c r="L28" s="100"/>
      <c r="M28" s="100"/>
      <c r="N28" s="100"/>
      <c r="O28" s="100"/>
      <c r="P28" s="21"/>
      <c r="Q28" s="16" t="str">
        <f t="shared" si="0"/>
        <v>N/A</v>
      </c>
      <c r="R28" s="16" t="str">
        <f t="shared" si="1"/>
        <v>N/A</v>
      </c>
      <c r="S28" s="99"/>
      <c r="T28" s="99"/>
      <c r="U28" s="100"/>
      <c r="V28" s="100"/>
      <c r="W28" s="100"/>
      <c r="X28" s="100"/>
      <c r="Y28" s="21"/>
      <c r="Z28" s="16" t="str">
        <f t="shared" si="2"/>
        <v>N/A</v>
      </c>
      <c r="AA28" s="16" t="str">
        <f t="shared" si="3"/>
        <v>N/A</v>
      </c>
      <c r="AB28" s="99"/>
      <c r="AC28" s="99"/>
      <c r="AD28" s="100"/>
      <c r="AE28" s="100"/>
      <c r="AF28" s="100"/>
      <c r="AG28" s="100"/>
      <c r="AH28" s="21"/>
      <c r="AI28" s="16" t="str">
        <f t="shared" si="4"/>
        <v>N/A</v>
      </c>
      <c r="AJ28" s="16" t="str">
        <f t="shared" si="5"/>
        <v>N/A</v>
      </c>
      <c r="AK28" s="21"/>
    </row>
    <row r="29" spans="1:37">
      <c r="A29" s="98"/>
      <c r="B29" s="63"/>
      <c r="C29" s="63"/>
      <c r="D29" s="63"/>
      <c r="E29" s="63"/>
      <c r="F29" s="63"/>
      <c r="G29" s="63"/>
      <c r="H29" s="63"/>
      <c r="I29" s="63"/>
      <c r="J29" s="99"/>
      <c r="K29" s="99"/>
      <c r="L29" s="100"/>
      <c r="M29" s="100"/>
      <c r="N29" s="100"/>
      <c r="O29" s="100"/>
      <c r="P29" s="21"/>
      <c r="Q29" s="16" t="str">
        <f t="shared" si="0"/>
        <v>N/A</v>
      </c>
      <c r="R29" s="16" t="str">
        <f t="shared" si="1"/>
        <v>N/A</v>
      </c>
      <c r="S29" s="99"/>
      <c r="T29" s="99"/>
      <c r="U29" s="100"/>
      <c r="V29" s="100"/>
      <c r="W29" s="100"/>
      <c r="X29" s="100"/>
      <c r="Y29" s="21"/>
      <c r="Z29" s="16" t="str">
        <f t="shared" si="2"/>
        <v>N/A</v>
      </c>
      <c r="AA29" s="16" t="str">
        <f t="shared" si="3"/>
        <v>N/A</v>
      </c>
      <c r="AB29" s="99"/>
      <c r="AC29" s="99"/>
      <c r="AD29" s="100"/>
      <c r="AE29" s="100"/>
      <c r="AF29" s="100"/>
      <c r="AG29" s="100"/>
      <c r="AH29" s="21"/>
      <c r="AI29" s="16" t="str">
        <f t="shared" si="4"/>
        <v>N/A</v>
      </c>
      <c r="AJ29" s="16" t="str">
        <f t="shared" si="5"/>
        <v>N/A</v>
      </c>
      <c r="AK29" s="21"/>
    </row>
    <row r="30" spans="1:37">
      <c r="A30" s="98"/>
      <c r="B30" s="63"/>
      <c r="C30" s="63"/>
      <c r="D30" s="63"/>
      <c r="E30" s="63"/>
      <c r="F30" s="63"/>
      <c r="G30" s="63"/>
      <c r="H30" s="63"/>
      <c r="I30" s="63"/>
      <c r="J30" s="99"/>
      <c r="K30" s="99"/>
      <c r="L30" s="100"/>
      <c r="M30" s="100"/>
      <c r="N30" s="100"/>
      <c r="O30" s="100"/>
      <c r="P30" s="21"/>
      <c r="Q30" s="16" t="str">
        <f t="shared" si="0"/>
        <v>N/A</v>
      </c>
      <c r="R30" s="16" t="str">
        <f t="shared" si="1"/>
        <v>N/A</v>
      </c>
      <c r="S30" s="99"/>
      <c r="T30" s="99"/>
      <c r="U30" s="100"/>
      <c r="V30" s="100"/>
      <c r="W30" s="100"/>
      <c r="X30" s="100"/>
      <c r="Y30" s="21"/>
      <c r="Z30" s="16" t="str">
        <f t="shared" si="2"/>
        <v>N/A</v>
      </c>
      <c r="AA30" s="16" t="str">
        <f t="shared" si="3"/>
        <v>N/A</v>
      </c>
      <c r="AB30" s="99"/>
      <c r="AC30" s="99"/>
      <c r="AD30" s="100"/>
      <c r="AE30" s="100"/>
      <c r="AF30" s="100"/>
      <c r="AG30" s="100"/>
      <c r="AH30" s="21"/>
      <c r="AI30" s="16" t="str">
        <f t="shared" si="4"/>
        <v>N/A</v>
      </c>
      <c r="AJ30" s="16" t="str">
        <f t="shared" si="5"/>
        <v>N/A</v>
      </c>
      <c r="AK30" s="21"/>
    </row>
    <row r="31" spans="1:37">
      <c r="A31" s="98"/>
      <c r="B31" s="63"/>
      <c r="C31" s="63"/>
      <c r="D31" s="63"/>
      <c r="E31" s="63"/>
      <c r="F31" s="63"/>
      <c r="G31" s="63"/>
      <c r="H31" s="63"/>
      <c r="I31" s="63"/>
      <c r="J31" s="99"/>
      <c r="K31" s="99"/>
      <c r="L31" s="100"/>
      <c r="M31" s="100"/>
      <c r="N31" s="100"/>
      <c r="O31" s="100"/>
      <c r="P31" s="21"/>
      <c r="Q31" s="16" t="str">
        <f t="shared" si="0"/>
        <v>N/A</v>
      </c>
      <c r="R31" s="16" t="str">
        <f t="shared" si="1"/>
        <v>N/A</v>
      </c>
      <c r="S31" s="99"/>
      <c r="T31" s="99"/>
      <c r="U31" s="100"/>
      <c r="V31" s="100"/>
      <c r="W31" s="100"/>
      <c r="X31" s="100"/>
      <c r="Y31" s="21"/>
      <c r="Z31" s="16" t="str">
        <f t="shared" si="2"/>
        <v>N/A</v>
      </c>
      <c r="AA31" s="16" t="str">
        <f t="shared" si="3"/>
        <v>N/A</v>
      </c>
      <c r="AB31" s="99"/>
      <c r="AC31" s="99"/>
      <c r="AD31" s="100"/>
      <c r="AE31" s="100"/>
      <c r="AF31" s="100"/>
      <c r="AG31" s="100"/>
      <c r="AH31" s="21"/>
      <c r="AI31" s="16" t="str">
        <f t="shared" si="4"/>
        <v>N/A</v>
      </c>
      <c r="AJ31" s="16" t="str">
        <f t="shared" si="5"/>
        <v>N/A</v>
      </c>
      <c r="AK31" s="21"/>
    </row>
    <row r="32" spans="1:37">
      <c r="A32" s="98"/>
      <c r="B32" s="63"/>
      <c r="C32" s="63"/>
      <c r="D32" s="63"/>
      <c r="E32" s="63"/>
      <c r="F32" s="63"/>
      <c r="G32" s="63"/>
      <c r="H32" s="63"/>
      <c r="I32" s="63"/>
      <c r="J32" s="99"/>
      <c r="K32" s="99"/>
      <c r="L32" s="100"/>
      <c r="M32" s="100"/>
      <c r="N32" s="100"/>
      <c r="O32" s="100"/>
      <c r="P32" s="21"/>
      <c r="Q32" s="16" t="str">
        <f t="shared" si="0"/>
        <v>N/A</v>
      </c>
      <c r="R32" s="16" t="str">
        <f t="shared" si="1"/>
        <v>N/A</v>
      </c>
      <c r="S32" s="99"/>
      <c r="T32" s="99"/>
      <c r="U32" s="100"/>
      <c r="V32" s="100"/>
      <c r="W32" s="100"/>
      <c r="X32" s="100"/>
      <c r="Y32" s="21"/>
      <c r="Z32" s="16" t="str">
        <f t="shared" si="2"/>
        <v>N/A</v>
      </c>
      <c r="AA32" s="16" t="str">
        <f t="shared" si="3"/>
        <v>N/A</v>
      </c>
      <c r="AB32" s="99"/>
      <c r="AC32" s="99"/>
      <c r="AD32" s="100"/>
      <c r="AE32" s="100"/>
      <c r="AF32" s="100"/>
      <c r="AG32" s="100"/>
      <c r="AH32" s="21"/>
      <c r="AI32" s="16" t="str">
        <f t="shared" si="4"/>
        <v>N/A</v>
      </c>
      <c r="AJ32" s="16" t="str">
        <f t="shared" si="5"/>
        <v>N/A</v>
      </c>
      <c r="AK32" s="21"/>
    </row>
    <row r="33" spans="1:37">
      <c r="A33" s="98"/>
      <c r="B33" s="63"/>
      <c r="C33" s="63"/>
      <c r="D33" s="63"/>
      <c r="E33" s="63"/>
      <c r="F33" s="63"/>
      <c r="G33" s="63"/>
      <c r="H33" s="63"/>
      <c r="I33" s="63"/>
      <c r="J33" s="99"/>
      <c r="K33" s="99"/>
      <c r="L33" s="100"/>
      <c r="M33" s="100"/>
      <c r="N33" s="100"/>
      <c r="O33" s="100"/>
      <c r="P33" s="21"/>
      <c r="Q33" s="16" t="str">
        <f t="shared" si="0"/>
        <v>N/A</v>
      </c>
      <c r="R33" s="16" t="str">
        <f t="shared" si="1"/>
        <v>N/A</v>
      </c>
      <c r="S33" s="99"/>
      <c r="T33" s="99"/>
      <c r="U33" s="100"/>
      <c r="V33" s="100"/>
      <c r="W33" s="100"/>
      <c r="X33" s="100"/>
      <c r="Y33" s="21"/>
      <c r="Z33" s="16" t="str">
        <f t="shared" si="2"/>
        <v>N/A</v>
      </c>
      <c r="AA33" s="16" t="str">
        <f t="shared" si="3"/>
        <v>N/A</v>
      </c>
      <c r="AB33" s="99"/>
      <c r="AC33" s="99"/>
      <c r="AD33" s="100"/>
      <c r="AE33" s="100"/>
      <c r="AF33" s="100"/>
      <c r="AG33" s="100"/>
      <c r="AH33" s="21"/>
      <c r="AI33" s="16" t="str">
        <f t="shared" si="4"/>
        <v>N/A</v>
      </c>
      <c r="AJ33" s="16" t="str">
        <f t="shared" si="5"/>
        <v>N/A</v>
      </c>
      <c r="AK33" s="21"/>
    </row>
    <row r="34" spans="1:37">
      <c r="A34" s="98"/>
      <c r="B34" s="63"/>
      <c r="C34" s="63"/>
      <c r="D34" s="63"/>
      <c r="E34" s="63"/>
      <c r="F34" s="63"/>
      <c r="G34" s="63"/>
      <c r="H34" s="63"/>
      <c r="I34" s="63"/>
      <c r="J34" s="99"/>
      <c r="K34" s="99"/>
      <c r="L34" s="100"/>
      <c r="M34" s="100"/>
      <c r="N34" s="100"/>
      <c r="O34" s="100"/>
      <c r="P34" s="21"/>
      <c r="Q34" s="16" t="str">
        <f t="shared" si="0"/>
        <v>N/A</v>
      </c>
      <c r="R34" s="16" t="str">
        <f t="shared" si="1"/>
        <v>N/A</v>
      </c>
      <c r="S34" s="99"/>
      <c r="T34" s="99"/>
      <c r="U34" s="100"/>
      <c r="V34" s="100"/>
      <c r="W34" s="100"/>
      <c r="X34" s="100"/>
      <c r="Y34" s="21"/>
      <c r="Z34" s="16" t="str">
        <f t="shared" si="2"/>
        <v>N/A</v>
      </c>
      <c r="AA34" s="16" t="str">
        <f t="shared" si="3"/>
        <v>N/A</v>
      </c>
      <c r="AB34" s="99"/>
      <c r="AC34" s="99"/>
      <c r="AD34" s="100"/>
      <c r="AE34" s="100"/>
      <c r="AF34" s="100"/>
      <c r="AG34" s="100"/>
      <c r="AH34" s="21"/>
      <c r="AI34" s="16" t="str">
        <f t="shared" si="4"/>
        <v>N/A</v>
      </c>
      <c r="AJ34" s="16" t="str">
        <f t="shared" si="5"/>
        <v>N/A</v>
      </c>
      <c r="AK34" s="21"/>
    </row>
    <row r="35" spans="1:37">
      <c r="A35" s="98"/>
      <c r="B35" s="63"/>
      <c r="C35" s="63"/>
      <c r="D35" s="63"/>
      <c r="E35" s="63"/>
      <c r="F35" s="63"/>
      <c r="G35" s="63"/>
      <c r="H35" s="63"/>
      <c r="I35" s="63"/>
      <c r="J35" s="99"/>
      <c r="K35" s="99"/>
      <c r="L35" s="100"/>
      <c r="M35" s="100"/>
      <c r="N35" s="100"/>
      <c r="O35" s="100"/>
      <c r="P35" s="21"/>
      <c r="Q35" s="16" t="str">
        <f t="shared" si="0"/>
        <v>N/A</v>
      </c>
      <c r="R35" s="16" t="str">
        <f t="shared" si="1"/>
        <v>N/A</v>
      </c>
      <c r="S35" s="99"/>
      <c r="T35" s="99"/>
      <c r="U35" s="100"/>
      <c r="V35" s="100"/>
      <c r="W35" s="100"/>
      <c r="X35" s="100"/>
      <c r="Y35" s="21"/>
      <c r="Z35" s="16" t="str">
        <f t="shared" si="2"/>
        <v>N/A</v>
      </c>
      <c r="AA35" s="16" t="str">
        <f t="shared" si="3"/>
        <v>N/A</v>
      </c>
      <c r="AB35" s="99"/>
      <c r="AC35" s="99"/>
      <c r="AD35" s="100"/>
      <c r="AE35" s="100"/>
      <c r="AF35" s="100"/>
      <c r="AG35" s="100"/>
      <c r="AH35" s="21"/>
      <c r="AI35" s="16" t="str">
        <f t="shared" si="4"/>
        <v>N/A</v>
      </c>
      <c r="AJ35" s="16" t="str">
        <f t="shared" si="5"/>
        <v>N/A</v>
      </c>
      <c r="AK35" s="21"/>
    </row>
    <row r="36" spans="1:37">
      <c r="A36" s="98"/>
      <c r="B36" s="63"/>
      <c r="C36" s="63"/>
      <c r="D36" s="63"/>
      <c r="E36" s="63"/>
      <c r="F36" s="63"/>
      <c r="G36" s="63"/>
      <c r="H36" s="63"/>
      <c r="I36" s="63"/>
      <c r="J36" s="99"/>
      <c r="K36" s="99"/>
      <c r="L36" s="100"/>
      <c r="M36" s="100"/>
      <c r="N36" s="100"/>
      <c r="O36" s="100"/>
      <c r="P36" s="21"/>
      <c r="Q36" s="16" t="str">
        <f t="shared" si="0"/>
        <v>N/A</v>
      </c>
      <c r="R36" s="16" t="str">
        <f t="shared" si="1"/>
        <v>N/A</v>
      </c>
      <c r="S36" s="99"/>
      <c r="T36" s="99"/>
      <c r="U36" s="100"/>
      <c r="V36" s="100"/>
      <c r="W36" s="100"/>
      <c r="X36" s="100"/>
      <c r="Y36" s="21"/>
      <c r="Z36" s="16" t="str">
        <f t="shared" si="2"/>
        <v>N/A</v>
      </c>
      <c r="AA36" s="16" t="str">
        <f t="shared" si="3"/>
        <v>N/A</v>
      </c>
      <c r="AB36" s="99"/>
      <c r="AC36" s="99"/>
      <c r="AD36" s="100"/>
      <c r="AE36" s="100"/>
      <c r="AF36" s="100"/>
      <c r="AG36" s="100"/>
      <c r="AH36" s="21"/>
      <c r="AI36" s="16" t="str">
        <f t="shared" si="4"/>
        <v>N/A</v>
      </c>
      <c r="AJ36" s="16" t="str">
        <f t="shared" si="5"/>
        <v>N/A</v>
      </c>
      <c r="AK36" s="21"/>
    </row>
  </sheetData>
  <mergeCells count="10">
    <mergeCell ref="AK12:AK13"/>
    <mergeCell ref="A1:F1"/>
    <mergeCell ref="A2:AA2"/>
    <mergeCell ref="A3:AA3"/>
    <mergeCell ref="S12:AA12"/>
    <mergeCell ref="A12:A13"/>
    <mergeCell ref="B12:I12"/>
    <mergeCell ref="J12:R12"/>
    <mergeCell ref="AB12:AJ12"/>
    <mergeCell ref="J11:AJ11"/>
  </mergeCells>
  <dataValidations count="1">
    <dataValidation type="list" allowBlank="1" showInputMessage="1" showErrorMessage="1" sqref="N37:N1048576 W37:W1048576 AF37:AF1048576" xr:uid="{1C0C7E2A-90CC-4E9D-8A5F-4D4ACC0E55CB}">
      <formula1>#REF!</formula1>
    </dataValidation>
  </dataValidations>
  <pageMargins left="0.13" right="0.13" top="0.74803149606299202" bottom="0.74803149606299202" header="0.31496062992126" footer="0.31496062992126"/>
  <pageSetup paperSize="8" scale="39" fitToHeight="0" orientation="landscape" r:id="rId1"/>
  <headerFooter>
    <oddFooter>&amp;L&amp;F&amp;C&amp;A&amp;R&amp;P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6B1D2A7-51F6-4C3A-93BC-13E55551DF2E}">
          <x14:formula1>
            <xm:f>Project_Info!$H$35:$H$38</xm:f>
          </x14:formula1>
          <xm:sqref>N14:N36 W14:W36 AF14:AF36</xm:sqref>
        </x14:dataValidation>
        <x14:dataValidation type="list" allowBlank="1" showInputMessage="1" showErrorMessage="1" xr:uid="{34AE8AA6-B73D-4C36-AA0E-1553D33F6B6F}">
          <x14:formula1>
            <xm:f>Project_Info!$H$17:$H$24</xm:f>
          </x14:formula1>
          <xm:sqref>K14:K36 T14:T36 AC14:AC36</xm:sqref>
        </x14:dataValidation>
        <x14:dataValidation type="list" allowBlank="1" showInputMessage="1" showErrorMessage="1" xr:uid="{B1822E9A-E7CE-4B41-8AAE-CF93B8A8D451}">
          <x14:formula1>
            <xm:f>Project_Info!$E$31:$E$35</xm:f>
          </x14:formula1>
          <xm:sqref>B14:I36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9"/>
  <sheetViews>
    <sheetView zoomScale="90" zoomScaleNormal="90" workbookViewId="0">
      <pane ySplit="10" topLeftCell="A11" activePane="bottomLeft" state="frozen"/>
      <selection activeCell="B1" sqref="B1"/>
      <selection pane="bottomLeft" activeCell="D10" sqref="D10"/>
    </sheetView>
  </sheetViews>
  <sheetFormatPr defaultColWidth="11" defaultRowHeight="15.75"/>
  <cols>
    <col min="1" max="1" width="26.125" style="27" customWidth="1"/>
    <col min="2" max="2" width="18" style="27" customWidth="1"/>
    <col min="3" max="9" width="5.875" style="27" customWidth="1"/>
    <col min="10" max="10" width="7.625" style="27" bestFit="1" customWidth="1"/>
    <col min="11" max="11" width="16.125" style="27" customWidth="1"/>
    <col min="12" max="13" width="18" style="27" customWidth="1"/>
    <col min="14" max="14" width="20.875" style="27" customWidth="1"/>
    <col min="15" max="15" width="11.5" style="27" customWidth="1"/>
    <col min="16" max="16" width="40.875" style="27" customWidth="1"/>
    <col min="17" max="17" width="27.625" style="27" customWidth="1"/>
    <col min="18" max="16384" width="11" style="27"/>
  </cols>
  <sheetData>
    <row r="1" spans="1:17" ht="18" customHeight="1">
      <c r="A1" s="179" t="s">
        <v>96</v>
      </c>
      <c r="B1" s="179"/>
      <c r="C1" s="179"/>
      <c r="D1" s="179"/>
      <c r="E1" s="179"/>
      <c r="F1" s="179"/>
      <c r="G1" s="179"/>
      <c r="H1" s="179"/>
      <c r="I1" s="179"/>
      <c r="J1" s="179"/>
      <c r="K1" s="179"/>
      <c r="L1" s="179"/>
      <c r="M1" s="179"/>
      <c r="N1" s="179"/>
      <c r="O1" s="179"/>
      <c r="P1" s="179"/>
      <c r="Q1" s="179"/>
    </row>
    <row r="2" spans="1:17" ht="15.95" customHeight="1">
      <c r="A2" s="180" t="s">
        <v>140</v>
      </c>
      <c r="B2" s="180"/>
      <c r="C2" s="180"/>
      <c r="D2" s="180"/>
      <c r="E2" s="180"/>
      <c r="F2" s="180"/>
      <c r="G2" s="180"/>
      <c r="H2" s="180"/>
      <c r="I2" s="180"/>
      <c r="J2" s="180"/>
      <c r="K2" s="180"/>
      <c r="L2" s="180"/>
      <c r="M2" s="180"/>
      <c r="N2" s="180"/>
      <c r="O2" s="180"/>
      <c r="P2" s="180"/>
      <c r="Q2" s="180"/>
    </row>
    <row r="3" spans="1:17" ht="15.95" customHeight="1">
      <c r="A3" s="181" t="s">
        <v>141</v>
      </c>
      <c r="B3" s="181"/>
      <c r="C3" s="181"/>
      <c r="D3" s="181"/>
      <c r="E3" s="181"/>
      <c r="F3" s="181"/>
      <c r="G3" s="181"/>
      <c r="H3" s="181"/>
      <c r="I3" s="181"/>
      <c r="J3" s="181"/>
      <c r="K3" s="181"/>
      <c r="L3" s="181"/>
      <c r="M3" s="181"/>
      <c r="N3" s="181"/>
      <c r="O3" s="181"/>
      <c r="P3" s="181"/>
      <c r="Q3" s="181"/>
    </row>
    <row r="4" spans="1:17" ht="15.95" customHeight="1">
      <c r="A4" s="182" t="s">
        <v>142</v>
      </c>
      <c r="B4" s="182"/>
      <c r="C4" s="182"/>
      <c r="D4" s="182"/>
      <c r="E4" s="182"/>
      <c r="F4" s="182"/>
      <c r="G4" s="182"/>
      <c r="H4" s="182"/>
      <c r="I4" s="182"/>
      <c r="J4" s="182"/>
      <c r="K4" s="182"/>
      <c r="L4" s="182"/>
      <c r="M4" s="182"/>
      <c r="N4" s="182"/>
      <c r="O4" s="182"/>
      <c r="P4" s="182"/>
      <c r="Q4" s="182"/>
    </row>
    <row r="5" spans="1:17">
      <c r="A5" s="162" t="s">
        <v>143</v>
      </c>
      <c r="B5" s="162"/>
      <c r="C5" s="162"/>
      <c r="D5" s="162"/>
      <c r="E5" s="162"/>
      <c r="F5" s="162"/>
      <c r="G5" s="162"/>
      <c r="H5" s="162"/>
      <c r="I5" s="162"/>
      <c r="J5" s="162"/>
      <c r="K5" s="162"/>
      <c r="L5" s="162"/>
      <c r="M5" s="162"/>
      <c r="N5" s="162"/>
      <c r="O5" s="162"/>
      <c r="P5" s="162"/>
      <c r="Q5" s="162"/>
    </row>
    <row r="6" spans="1:17">
      <c r="A6" s="94" t="s">
        <v>144</v>
      </c>
      <c r="B6" s="94"/>
      <c r="C6" s="94"/>
      <c r="D6" s="94"/>
      <c r="E6" s="94"/>
      <c r="F6" s="94"/>
      <c r="G6" s="94"/>
      <c r="H6" s="94"/>
      <c r="I6" s="94"/>
      <c r="J6" s="94"/>
      <c r="K6" s="94"/>
      <c r="L6" s="94"/>
      <c r="M6" s="94"/>
      <c r="N6" s="94"/>
      <c r="O6" s="94"/>
      <c r="P6" s="94"/>
      <c r="Q6" s="94"/>
    </row>
    <row r="7" spans="1:17">
      <c r="A7" s="106"/>
      <c r="B7" s="106"/>
      <c r="C7" s="106"/>
      <c r="D7" s="106"/>
      <c r="E7" s="106"/>
      <c r="F7" s="106"/>
      <c r="G7" s="106"/>
      <c r="H7" s="106"/>
      <c r="I7" s="106"/>
      <c r="J7" s="106"/>
      <c r="K7" s="106"/>
      <c r="L7" s="106"/>
      <c r="M7" s="106"/>
      <c r="N7" s="106"/>
      <c r="O7" s="106"/>
      <c r="P7" s="106"/>
      <c r="Q7" s="106"/>
    </row>
    <row r="8" spans="1:17" ht="41.45" customHeight="1">
      <c r="A8" s="155" t="s">
        <v>145</v>
      </c>
      <c r="B8" s="155"/>
      <c r="C8" s="155"/>
      <c r="D8" s="155"/>
      <c r="E8" s="155"/>
      <c r="F8" s="155"/>
      <c r="G8" s="155"/>
      <c r="H8" s="155"/>
      <c r="I8" s="155"/>
      <c r="J8" s="155"/>
      <c r="K8" s="155"/>
      <c r="L8" s="155"/>
      <c r="M8" s="155"/>
      <c r="N8" s="155"/>
      <c r="O8" s="155"/>
      <c r="P8" s="155"/>
      <c r="Q8" s="155"/>
    </row>
    <row r="9" spans="1:17" s="33" customFormat="1" ht="15.95" customHeight="1">
      <c r="A9" s="164" t="s">
        <v>146</v>
      </c>
      <c r="B9" s="164" t="s">
        <v>147</v>
      </c>
      <c r="C9" s="164" t="s">
        <v>148</v>
      </c>
      <c r="D9" s="164"/>
      <c r="E9" s="164"/>
      <c r="F9" s="164"/>
      <c r="G9" s="164"/>
      <c r="H9" s="164"/>
      <c r="I9" s="164"/>
      <c r="J9" s="164"/>
      <c r="K9" s="177" t="s">
        <v>149</v>
      </c>
      <c r="L9" s="172" t="s">
        <v>150</v>
      </c>
      <c r="M9" s="173" t="s">
        <v>127</v>
      </c>
      <c r="N9" s="175" t="s">
        <v>151</v>
      </c>
      <c r="O9" s="164" t="s">
        <v>131</v>
      </c>
      <c r="P9" s="175" t="s">
        <v>152</v>
      </c>
      <c r="Q9" s="164" t="s">
        <v>117</v>
      </c>
    </row>
    <row r="10" spans="1:17" s="33" customFormat="1" ht="182.1" customHeight="1">
      <c r="A10" s="164"/>
      <c r="B10" s="164"/>
      <c r="C10" s="122" t="s">
        <v>153</v>
      </c>
      <c r="D10" s="122" t="s">
        <v>119</v>
      </c>
      <c r="E10" s="122" t="s">
        <v>120</v>
      </c>
      <c r="F10" s="122" t="s">
        <v>121</v>
      </c>
      <c r="G10" s="122" t="s">
        <v>154</v>
      </c>
      <c r="H10" s="122" t="s">
        <v>123</v>
      </c>
      <c r="I10" s="122" t="s">
        <v>124</v>
      </c>
      <c r="J10" s="123" t="s">
        <v>155</v>
      </c>
      <c r="K10" s="178"/>
      <c r="L10" s="172"/>
      <c r="M10" s="174"/>
      <c r="N10" s="176"/>
      <c r="O10" s="164"/>
      <c r="P10" s="175"/>
      <c r="Q10" s="164"/>
    </row>
    <row r="11" spans="1:17" ht="79.5" customHeight="1">
      <c r="A11" s="68" t="s">
        <v>156</v>
      </c>
      <c r="B11" s="68" t="s">
        <v>86</v>
      </c>
      <c r="C11" s="101"/>
      <c r="D11" s="101" t="s">
        <v>20</v>
      </c>
      <c r="E11" s="101"/>
      <c r="F11" s="101" t="s">
        <v>20</v>
      </c>
      <c r="G11" s="101"/>
      <c r="H11" s="101"/>
      <c r="I11" s="101"/>
      <c r="J11" s="101"/>
      <c r="K11" s="68" t="s">
        <v>157</v>
      </c>
      <c r="L11" s="101">
        <v>30</v>
      </c>
      <c r="M11" s="101">
        <v>19</v>
      </c>
      <c r="N11" s="102">
        <f>IF(L11=0, "N/A", (M11-L11)/L11)</f>
        <v>-0.36666666666666664</v>
      </c>
      <c r="O11" s="101" t="s">
        <v>158</v>
      </c>
      <c r="P11" s="74" t="s">
        <v>41</v>
      </c>
      <c r="Q11" s="68"/>
    </row>
    <row r="12" spans="1:17" ht="63">
      <c r="A12" s="68" t="s">
        <v>159</v>
      </c>
      <c r="B12" s="68" t="s">
        <v>86</v>
      </c>
      <c r="C12" s="101" t="s">
        <v>20</v>
      </c>
      <c r="D12" s="103" t="s">
        <v>20</v>
      </c>
      <c r="E12" s="103"/>
      <c r="F12" s="101" t="s">
        <v>20</v>
      </c>
      <c r="G12" s="103"/>
      <c r="H12" s="103"/>
      <c r="I12" s="103"/>
      <c r="J12" s="103"/>
      <c r="K12" s="68" t="s">
        <v>160</v>
      </c>
      <c r="L12" s="103">
        <v>1500000</v>
      </c>
      <c r="M12" s="103">
        <v>800000</v>
      </c>
      <c r="N12" s="102">
        <f t="shared" ref="N12" si="0">IF(L12=0, "N/A", (M12-L12)/L12)</f>
        <v>-0.46666666666666667</v>
      </c>
      <c r="O12" s="101" t="s">
        <v>161</v>
      </c>
      <c r="P12" s="74" t="s">
        <v>41</v>
      </c>
      <c r="Q12" s="68"/>
    </row>
    <row r="13" spans="1:17">
      <c r="A13" s="21"/>
      <c r="B13" s="19"/>
      <c r="C13" s="28"/>
      <c r="D13" s="28"/>
      <c r="E13" s="28"/>
      <c r="F13" s="28"/>
      <c r="G13" s="28"/>
      <c r="H13" s="28"/>
      <c r="I13" s="28"/>
      <c r="J13" s="28"/>
      <c r="K13" s="30"/>
      <c r="L13" s="29"/>
      <c r="M13" s="29"/>
      <c r="N13" s="23" t="str">
        <f>IF(L13=0, "N/A", (M13-L13)/L13)</f>
        <v>N/A</v>
      </c>
      <c r="O13" s="30"/>
      <c r="P13" s="18"/>
      <c r="Q13" s="18"/>
    </row>
    <row r="14" spans="1:17">
      <c r="A14" s="21"/>
      <c r="B14" s="19"/>
      <c r="C14" s="28"/>
      <c r="D14" s="28"/>
      <c r="E14" s="28"/>
      <c r="F14" s="28"/>
      <c r="G14" s="28"/>
      <c r="H14" s="28"/>
      <c r="I14" s="28"/>
      <c r="J14" s="28"/>
      <c r="K14" s="30"/>
      <c r="L14" s="29"/>
      <c r="M14" s="29"/>
      <c r="N14" s="23" t="str">
        <f t="shared" ref="N14:N19" si="1">IF(L14=0, "N/A", (M14-L14)/L14)</f>
        <v>N/A</v>
      </c>
      <c r="O14" s="30"/>
      <c r="P14" s="18"/>
      <c r="Q14" s="18"/>
    </row>
    <row r="15" spans="1:17">
      <c r="A15" s="21"/>
      <c r="B15" s="19"/>
      <c r="C15" s="28"/>
      <c r="D15" s="28"/>
      <c r="E15" s="28"/>
      <c r="F15" s="28"/>
      <c r="G15" s="28"/>
      <c r="H15" s="28"/>
      <c r="I15" s="28"/>
      <c r="J15" s="28"/>
      <c r="K15" s="30"/>
      <c r="L15" s="29"/>
      <c r="M15" s="29"/>
      <c r="N15" s="23" t="str">
        <f t="shared" si="1"/>
        <v>N/A</v>
      </c>
      <c r="O15" s="30"/>
      <c r="P15" s="18"/>
      <c r="Q15" s="18"/>
    </row>
    <row r="16" spans="1:17">
      <c r="A16" s="21"/>
      <c r="B16" s="19"/>
      <c r="C16" s="28"/>
      <c r="D16" s="28"/>
      <c r="E16" s="28"/>
      <c r="F16" s="28"/>
      <c r="G16" s="28"/>
      <c r="H16" s="28"/>
      <c r="I16" s="28"/>
      <c r="J16" s="28"/>
      <c r="K16" s="30"/>
      <c r="L16" s="29"/>
      <c r="M16" s="29"/>
      <c r="N16" s="23" t="str">
        <f t="shared" si="1"/>
        <v>N/A</v>
      </c>
      <c r="O16" s="30"/>
      <c r="P16" s="18"/>
      <c r="Q16" s="18"/>
    </row>
    <row r="17" spans="1:17">
      <c r="A17" s="21"/>
      <c r="B17" s="19"/>
      <c r="C17" s="28"/>
      <c r="D17" s="28"/>
      <c r="E17" s="28"/>
      <c r="F17" s="28"/>
      <c r="G17" s="28"/>
      <c r="H17" s="28"/>
      <c r="I17" s="28"/>
      <c r="J17" s="28"/>
      <c r="K17" s="30"/>
      <c r="L17" s="29"/>
      <c r="M17" s="29"/>
      <c r="N17" s="23" t="str">
        <f t="shared" si="1"/>
        <v>N/A</v>
      </c>
      <c r="O17" s="30"/>
      <c r="P17" s="18"/>
      <c r="Q17" s="18"/>
    </row>
    <row r="18" spans="1:17">
      <c r="A18" s="21"/>
      <c r="B18" s="19"/>
      <c r="C18" s="28"/>
      <c r="D18" s="28"/>
      <c r="E18" s="28"/>
      <c r="F18" s="28"/>
      <c r="G18" s="28"/>
      <c r="H18" s="28"/>
      <c r="I18" s="28"/>
      <c r="J18" s="28"/>
      <c r="K18" s="30"/>
      <c r="L18" s="29"/>
      <c r="M18" s="29"/>
      <c r="N18" s="23" t="str">
        <f t="shared" si="1"/>
        <v>N/A</v>
      </c>
      <c r="O18" s="30"/>
      <c r="P18" s="18"/>
      <c r="Q18" s="18"/>
    </row>
    <row r="19" spans="1:17">
      <c r="A19" s="21"/>
      <c r="B19" s="19"/>
      <c r="C19" s="28"/>
      <c r="D19" s="28"/>
      <c r="E19" s="28"/>
      <c r="F19" s="28"/>
      <c r="G19" s="28"/>
      <c r="H19" s="28"/>
      <c r="I19" s="28"/>
      <c r="J19" s="28"/>
      <c r="K19" s="30"/>
      <c r="L19" s="29"/>
      <c r="M19" s="29"/>
      <c r="N19" s="23" t="str">
        <f t="shared" si="1"/>
        <v>N/A</v>
      </c>
      <c r="O19" s="30"/>
      <c r="P19" s="18"/>
      <c r="Q19" s="18"/>
    </row>
  </sheetData>
  <customSheetViews>
    <customSheetView guid="{D44DC881-10C2-0546-AF28-E96F7FC1875E}" scale="91">
      <selection activeCell="J2" sqref="C2:J2"/>
      <pageMargins left="0" right="0" top="0" bottom="0" header="0" footer="0"/>
    </customSheetView>
  </customSheetViews>
  <mergeCells count="16">
    <mergeCell ref="A8:Q8"/>
    <mergeCell ref="A1:Q1"/>
    <mergeCell ref="A2:Q2"/>
    <mergeCell ref="A3:Q3"/>
    <mergeCell ref="A4:Q4"/>
    <mergeCell ref="A5:Q5"/>
    <mergeCell ref="C9:J9"/>
    <mergeCell ref="A9:A10"/>
    <mergeCell ref="B9:B10"/>
    <mergeCell ref="Q9:Q10"/>
    <mergeCell ref="L9:L10"/>
    <mergeCell ref="M9:M10"/>
    <mergeCell ref="N9:N10"/>
    <mergeCell ref="O9:O10"/>
    <mergeCell ref="P9:P10"/>
    <mergeCell ref="K9:K10"/>
  </mergeCells>
  <phoneticPr fontId="15" type="noConversion"/>
  <pageMargins left="0.13" right="0.13" top="0.74803149606299202" bottom="0.74803149606299202" header="0.31496062992126" footer="0.31496062992126"/>
  <pageSetup paperSize="8" scale="83" fitToHeight="0" orientation="landscape" r:id="rId1"/>
  <headerFooter>
    <oddFooter>&amp;L&amp;F&amp;C&amp;A&amp;R&amp;P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Project_Info!$H$32:$H$33</xm:f>
          </x14:formula1>
          <xm:sqref>B11:B19</xm:sqref>
        </x14:dataValidation>
        <x14:dataValidation type="list" allowBlank="1" showInputMessage="1" showErrorMessage="1" xr:uid="{00000000-0002-0000-0200-000001000000}">
          <x14:formula1>
            <xm:f>Project_Info!$E$21</xm:f>
          </x14:formula1>
          <xm:sqref>C11:J19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8"/>
  <sheetViews>
    <sheetView zoomScale="90" zoomScaleNormal="90" workbookViewId="0">
      <pane ySplit="8" topLeftCell="A9" activePane="bottomLeft" state="frozen"/>
      <selection activeCell="B1" sqref="B1"/>
      <selection pane="bottomLeft" activeCell="A9" sqref="A9"/>
    </sheetView>
  </sheetViews>
  <sheetFormatPr defaultColWidth="11" defaultRowHeight="15.75"/>
  <cols>
    <col min="1" max="1" width="64.875" customWidth="1"/>
    <col min="2" max="2" width="30.875" customWidth="1"/>
    <col min="3" max="3" width="30.875" style="53" customWidth="1"/>
    <col min="4" max="4" width="30.875" customWidth="1"/>
    <col min="6" max="6" width="34.375" customWidth="1"/>
  </cols>
  <sheetData>
    <row r="1" spans="1:6" ht="18.75">
      <c r="A1" s="183" t="s">
        <v>96</v>
      </c>
      <c r="B1" s="183"/>
      <c r="C1" s="183"/>
      <c r="D1" s="183"/>
      <c r="E1" s="183"/>
      <c r="F1" s="183"/>
    </row>
    <row r="2" spans="1:6">
      <c r="A2" s="184" t="s">
        <v>100</v>
      </c>
      <c r="B2" s="184"/>
      <c r="C2" s="184"/>
      <c r="D2" s="184"/>
      <c r="E2" s="184"/>
      <c r="F2" s="184"/>
    </row>
    <row r="3" spans="1:6">
      <c r="A3" s="185" t="s">
        <v>141</v>
      </c>
      <c r="B3" s="185"/>
      <c r="C3" s="185"/>
      <c r="D3" s="185"/>
      <c r="E3" s="185"/>
      <c r="F3" s="185"/>
    </row>
    <row r="4" spans="1:6">
      <c r="A4" s="186" t="s">
        <v>162</v>
      </c>
      <c r="B4" s="186"/>
      <c r="C4" s="186"/>
      <c r="D4" s="186"/>
      <c r="E4" s="186"/>
      <c r="F4" s="186"/>
    </row>
    <row r="5" spans="1:6">
      <c r="A5" s="94" t="s">
        <v>163</v>
      </c>
      <c r="B5" s="94"/>
      <c r="C5" s="94"/>
      <c r="D5" s="94"/>
      <c r="E5" s="94"/>
      <c r="F5" s="94"/>
    </row>
    <row r="6" spans="1:6">
      <c r="C6"/>
    </row>
    <row r="7" spans="1:6" ht="36.950000000000003" customHeight="1">
      <c r="A7" s="187" t="s">
        <v>164</v>
      </c>
      <c r="B7" s="187"/>
      <c r="C7" s="187"/>
      <c r="D7" s="187"/>
      <c r="E7" s="187"/>
      <c r="F7" s="187"/>
    </row>
    <row r="8" spans="1:6" s="2" customFormat="1" ht="78.75">
      <c r="A8" s="8" t="s">
        <v>165</v>
      </c>
      <c r="B8" s="8" t="s">
        <v>166</v>
      </c>
      <c r="C8" s="6" t="s">
        <v>167</v>
      </c>
      <c r="D8" s="8" t="s">
        <v>61</v>
      </c>
      <c r="E8" s="8" t="s">
        <v>168</v>
      </c>
      <c r="F8" s="34" t="s">
        <v>117</v>
      </c>
    </row>
    <row r="9" spans="1:6" s="35" customFormat="1">
      <c r="A9" s="72" t="s">
        <v>169</v>
      </c>
      <c r="B9" s="72" t="s">
        <v>170</v>
      </c>
      <c r="C9" s="73" t="s">
        <v>171</v>
      </c>
      <c r="D9" s="72" t="s">
        <v>75</v>
      </c>
      <c r="E9" s="73" t="s">
        <v>20</v>
      </c>
      <c r="F9" s="73" t="s">
        <v>172</v>
      </c>
    </row>
    <row r="10" spans="1:6" s="35" customFormat="1">
      <c r="A10" s="67" t="s">
        <v>173</v>
      </c>
      <c r="B10" s="72" t="s">
        <v>170</v>
      </c>
      <c r="C10" s="73" t="s">
        <v>171</v>
      </c>
      <c r="D10" s="72" t="s">
        <v>75</v>
      </c>
      <c r="E10" s="73" t="s">
        <v>20</v>
      </c>
      <c r="F10" s="73" t="s">
        <v>172</v>
      </c>
    </row>
    <row r="11" spans="1:6" s="35" customFormat="1">
      <c r="A11" s="65"/>
      <c r="B11" s="64"/>
      <c r="C11" s="66"/>
      <c r="D11" s="19"/>
      <c r="E11" s="24"/>
      <c r="F11" s="21"/>
    </row>
    <row r="12" spans="1:6" s="35" customFormat="1">
      <c r="A12" s="65"/>
      <c r="B12" s="64"/>
      <c r="C12" s="66"/>
      <c r="D12" s="19"/>
      <c r="E12" s="24"/>
      <c r="F12" s="21"/>
    </row>
    <row r="13" spans="1:6" s="35" customFormat="1">
      <c r="A13" s="65"/>
      <c r="B13" s="64"/>
      <c r="C13" s="66"/>
      <c r="D13" s="19"/>
      <c r="E13" s="24"/>
      <c r="F13" s="21"/>
    </row>
    <row r="14" spans="1:6" s="35" customFormat="1">
      <c r="A14" s="65"/>
      <c r="B14" s="64"/>
      <c r="C14" s="66"/>
      <c r="D14" s="19"/>
      <c r="E14" s="24"/>
      <c r="F14" s="21"/>
    </row>
    <row r="15" spans="1:6" s="35" customFormat="1">
      <c r="A15" s="65"/>
      <c r="B15" s="64"/>
      <c r="C15" s="66"/>
      <c r="D15" s="19"/>
      <c r="E15" s="24"/>
      <c r="F15" s="21"/>
    </row>
    <row r="16" spans="1:6" s="35" customFormat="1">
      <c r="A16" s="18"/>
      <c r="B16" s="18"/>
      <c r="C16" s="54"/>
      <c r="D16" s="19"/>
      <c r="E16" s="20"/>
      <c r="F16" s="21"/>
    </row>
    <row r="17" spans="1:6" s="35" customFormat="1">
      <c r="A17" s="15"/>
      <c r="B17" s="18"/>
      <c r="C17" s="54"/>
      <c r="D17" s="19"/>
      <c r="E17" s="20"/>
      <c r="F17" s="21"/>
    </row>
    <row r="18" spans="1:6" s="35" customFormat="1">
      <c r="A18" s="25"/>
      <c r="B18" s="18"/>
      <c r="C18" s="54"/>
      <c r="D18" s="19"/>
      <c r="E18" s="20"/>
      <c r="F18" s="21"/>
    </row>
    <row r="19" spans="1:6" s="35" customFormat="1">
      <c r="A19" s="25"/>
      <c r="B19" s="18"/>
      <c r="C19" s="54"/>
      <c r="D19" s="19"/>
      <c r="E19" s="20"/>
      <c r="F19" s="21"/>
    </row>
    <row r="20" spans="1:6" s="35" customFormat="1">
      <c r="A20" s="25"/>
      <c r="B20" s="18"/>
      <c r="C20" s="54"/>
      <c r="D20" s="19"/>
      <c r="E20" s="20"/>
      <c r="F20" s="21"/>
    </row>
    <row r="21" spans="1:6" s="35" customFormat="1">
      <c r="A21" s="25"/>
      <c r="B21" s="18"/>
      <c r="C21" s="54"/>
      <c r="D21" s="19"/>
      <c r="E21" s="20"/>
      <c r="F21" s="21"/>
    </row>
    <row r="22" spans="1:6" s="35" customFormat="1">
      <c r="A22" s="25"/>
      <c r="B22" s="18"/>
      <c r="C22" s="54"/>
      <c r="D22" s="19"/>
      <c r="E22" s="20"/>
      <c r="F22" s="21"/>
    </row>
    <row r="23" spans="1:6" s="35" customFormat="1">
      <c r="A23" s="26"/>
      <c r="B23" s="18"/>
      <c r="C23" s="54"/>
      <c r="D23" s="19"/>
      <c r="E23" s="20"/>
      <c r="F23" s="21"/>
    </row>
    <row r="24" spans="1:6" s="35" customFormat="1">
      <c r="A24" s="15"/>
      <c r="B24" s="18"/>
      <c r="C24" s="54"/>
      <c r="D24" s="19"/>
      <c r="E24" s="20"/>
      <c r="F24" s="21"/>
    </row>
    <row r="25" spans="1:6" s="35" customFormat="1">
      <c r="A25" s="25"/>
      <c r="B25" s="18"/>
      <c r="C25" s="54"/>
      <c r="D25" s="19"/>
      <c r="E25" s="20"/>
      <c r="F25" s="21"/>
    </row>
    <row r="26" spans="1:6" s="35" customFormat="1">
      <c r="A26" s="25"/>
      <c r="B26" s="18"/>
      <c r="C26" s="54"/>
      <c r="D26" s="19"/>
      <c r="E26" s="20"/>
      <c r="F26" s="21"/>
    </row>
    <row r="27" spans="1:6" s="35" customFormat="1">
      <c r="A27" s="25"/>
      <c r="B27" s="18"/>
      <c r="C27" s="54"/>
      <c r="D27" s="19"/>
      <c r="E27" s="20"/>
      <c r="F27" s="21"/>
    </row>
    <row r="28" spans="1:6" s="35" customFormat="1">
      <c r="A28" s="25"/>
      <c r="B28" s="18"/>
      <c r="C28" s="54"/>
      <c r="D28" s="19"/>
      <c r="E28" s="20"/>
      <c r="F28" s="21"/>
    </row>
    <row r="29" spans="1:6" s="35" customFormat="1">
      <c r="A29" s="25"/>
      <c r="B29" s="18"/>
      <c r="C29" s="54"/>
      <c r="D29" s="19"/>
      <c r="E29" s="20"/>
      <c r="F29" s="21"/>
    </row>
    <row r="30" spans="1:6" s="35" customFormat="1">
      <c r="A30" s="25"/>
      <c r="B30" s="18"/>
      <c r="C30" s="55"/>
      <c r="D30" s="20"/>
      <c r="E30" s="20"/>
      <c r="F30" s="21"/>
    </row>
    <row r="31" spans="1:6" s="35" customFormat="1">
      <c r="A31" s="25"/>
      <c r="B31" s="18"/>
      <c r="C31" s="55"/>
      <c r="D31" s="20"/>
      <c r="E31" s="20"/>
      <c r="F31" s="21"/>
    </row>
    <row r="32" spans="1:6" s="35" customFormat="1">
      <c r="A32" s="25"/>
      <c r="B32" s="18"/>
      <c r="C32" s="55"/>
      <c r="D32" s="20"/>
      <c r="E32" s="20"/>
      <c r="F32" s="21"/>
    </row>
    <row r="33" spans="1:6" s="35" customFormat="1">
      <c r="A33" s="25"/>
      <c r="B33" s="18"/>
      <c r="C33" s="55"/>
      <c r="D33" s="20"/>
      <c r="E33" s="20"/>
      <c r="F33" s="21"/>
    </row>
    <row r="34" spans="1:6" s="35" customFormat="1">
      <c r="A34" s="25"/>
      <c r="B34" s="18"/>
      <c r="C34" s="55"/>
      <c r="D34" s="20"/>
      <c r="E34" s="20"/>
      <c r="F34" s="21"/>
    </row>
    <row r="35" spans="1:6" s="35" customFormat="1">
      <c r="A35" s="25"/>
      <c r="B35" s="18"/>
      <c r="C35" s="55"/>
      <c r="D35" s="20"/>
      <c r="E35" s="20"/>
      <c r="F35" s="21"/>
    </row>
    <row r="36" spans="1:6" s="35" customFormat="1">
      <c r="A36" s="25"/>
      <c r="B36" s="18"/>
      <c r="C36" s="55"/>
      <c r="D36" s="20"/>
      <c r="E36" s="20"/>
      <c r="F36" s="21"/>
    </row>
    <row r="37" spans="1:6" s="35" customFormat="1">
      <c r="A37" s="25"/>
      <c r="B37" s="18"/>
      <c r="C37" s="55"/>
      <c r="D37" s="20"/>
      <c r="E37" s="20"/>
      <c r="F37" s="21"/>
    </row>
    <row r="38" spans="1:6" s="35" customFormat="1">
      <c r="A38" s="25"/>
      <c r="B38" s="18"/>
      <c r="C38" s="55"/>
      <c r="D38" s="20"/>
      <c r="E38" s="20"/>
      <c r="F38" s="21"/>
    </row>
  </sheetData>
  <customSheetViews>
    <customSheetView guid="{D44DC881-10C2-0546-AF28-E96F7FC1875E}">
      <selection activeCell="F2" sqref="F2"/>
      <pageMargins left="0" right="0" top="0" bottom="0" header="0" footer="0"/>
    </customSheetView>
  </customSheetViews>
  <mergeCells count="5">
    <mergeCell ref="A1:F1"/>
    <mergeCell ref="A2:F2"/>
    <mergeCell ref="A3:F3"/>
    <mergeCell ref="A4:F4"/>
    <mergeCell ref="A7:F7"/>
  </mergeCells>
  <phoneticPr fontId="15" type="noConversion"/>
  <pageMargins left="0.13" right="0.13" top="0.74803149606299202" bottom="0.74803149606299202" header="0.31496062992126" footer="0.31496062992126"/>
  <pageSetup paperSize="8" fitToHeight="0" orientation="landscape" r:id="rId1"/>
  <headerFooter>
    <oddFooter>&amp;L&amp;F&amp;C&amp;A&amp;R&amp;P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Project_Info!$H$27:$H$29</xm:f>
          </x14:formula1>
          <xm:sqref>D11:D38</xm:sqref>
        </x14:dataValidation>
        <x14:dataValidation type="list" allowBlank="1" showInputMessage="1" showErrorMessage="1" xr:uid="{00000000-0002-0000-0300-000001000000}">
          <x14:formula1>
            <xm:f>Project_Info!$E$17:$E$18</xm:f>
          </x14:formula1>
          <xm:sqref>E11:E38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7"/>
  <sheetViews>
    <sheetView zoomScale="90" zoomScaleNormal="90" workbookViewId="0">
      <selection activeCell="C7" sqref="C7"/>
    </sheetView>
  </sheetViews>
  <sheetFormatPr defaultColWidth="10.875" defaultRowHeight="15.75"/>
  <cols>
    <col min="1" max="1" width="21.5" style="1" customWidth="1"/>
    <col min="2" max="4" width="40.125" style="1" customWidth="1"/>
    <col min="5" max="5" width="11.375" style="1" customWidth="1"/>
    <col min="6" max="16384" width="10.875" style="1"/>
  </cols>
  <sheetData>
    <row r="1" spans="1:6" ht="18.75">
      <c r="A1" s="114" t="s">
        <v>96</v>
      </c>
      <c r="B1" s="114"/>
      <c r="C1" s="114"/>
      <c r="D1" s="114"/>
      <c r="E1" s="114"/>
      <c r="F1" s="114"/>
    </row>
    <row r="2" spans="1:6" ht="15.75" customHeight="1">
      <c r="A2" s="115" t="s">
        <v>97</v>
      </c>
      <c r="B2" s="115"/>
      <c r="C2" s="115"/>
      <c r="D2" s="115"/>
      <c r="E2" s="115"/>
      <c r="F2" s="117"/>
    </row>
    <row r="3" spans="1:6" ht="15.75" customHeight="1">
      <c r="A3" s="116" t="s">
        <v>98</v>
      </c>
      <c r="B3" s="116"/>
      <c r="C3" s="116"/>
      <c r="D3" s="116"/>
      <c r="E3" s="116"/>
      <c r="F3" s="33"/>
    </row>
    <row r="4" spans="1:6" ht="15.75" customHeight="1">
      <c r="A4" s="88" t="s">
        <v>174</v>
      </c>
      <c r="B4" s="88"/>
      <c r="C4" s="88"/>
      <c r="D4" s="88"/>
      <c r="E4" s="88"/>
      <c r="F4" s="33"/>
    </row>
    <row r="5" spans="1:6" ht="15.75" customHeight="1">
      <c r="A5" s="89" t="s">
        <v>101</v>
      </c>
      <c r="B5" s="89"/>
      <c r="C5" s="89"/>
      <c r="D5" s="89"/>
      <c r="E5" s="89"/>
      <c r="F5" s="33"/>
    </row>
    <row r="6" spans="1:6">
      <c r="A6" s="50"/>
      <c r="B6" s="50"/>
      <c r="C6" s="50"/>
      <c r="D6" s="50"/>
      <c r="E6" s="50"/>
      <c r="F6" s="50"/>
    </row>
    <row r="7" spans="1:6" s="3" customFormat="1" ht="126">
      <c r="A7" s="7" t="s">
        <v>175</v>
      </c>
      <c r="B7" s="118" t="s">
        <v>176</v>
      </c>
      <c r="C7" s="118" t="s">
        <v>177</v>
      </c>
      <c r="D7" s="118" t="s">
        <v>178</v>
      </c>
      <c r="E7" s="119" t="s">
        <v>117</v>
      </c>
    </row>
    <row r="8" spans="1:6" s="49" customFormat="1" ht="18" customHeight="1">
      <c r="A8" s="13" t="s">
        <v>179</v>
      </c>
      <c r="B8" s="48"/>
      <c r="C8" s="48"/>
      <c r="D8" s="48"/>
      <c r="E8" s="15"/>
      <c r="F8" s="27"/>
    </row>
    <row r="9" spans="1:6" s="49" customFormat="1">
      <c r="A9" s="13" t="s">
        <v>180</v>
      </c>
      <c r="B9" s="48"/>
      <c r="C9" s="48"/>
      <c r="D9" s="48"/>
      <c r="E9" s="15"/>
    </row>
    <row r="10" spans="1:6" s="49" customFormat="1">
      <c r="A10" s="13"/>
      <c r="B10" s="13"/>
      <c r="C10" s="13"/>
      <c r="D10" s="13"/>
      <c r="E10" s="15"/>
    </row>
    <row r="11" spans="1:6" s="49" customFormat="1">
      <c r="A11" s="13"/>
      <c r="B11" s="13"/>
      <c r="C11" s="13"/>
      <c r="D11" s="13"/>
      <c r="E11" s="15"/>
    </row>
    <row r="12" spans="1:6" s="49" customFormat="1">
      <c r="A12" s="13"/>
      <c r="B12" s="13"/>
      <c r="C12" s="13"/>
      <c r="D12" s="13"/>
      <c r="E12" s="15"/>
    </row>
    <row r="13" spans="1:6" s="49" customFormat="1">
      <c r="A13" s="13"/>
      <c r="B13" s="13"/>
      <c r="C13" s="13"/>
      <c r="D13" s="13"/>
      <c r="E13" s="15"/>
    </row>
    <row r="14" spans="1:6" s="49" customFormat="1">
      <c r="A14" s="13"/>
      <c r="B14" s="13"/>
      <c r="C14" s="13"/>
      <c r="D14" s="13"/>
      <c r="E14" s="15"/>
    </row>
    <row r="15" spans="1:6" s="49" customFormat="1">
      <c r="A15" s="13"/>
      <c r="B15" s="13"/>
      <c r="C15" s="13"/>
      <c r="D15" s="13"/>
      <c r="E15" s="15"/>
    </row>
    <row r="16" spans="1:6" s="49" customFormat="1">
      <c r="A16" s="13"/>
      <c r="B16" s="13"/>
      <c r="C16" s="13"/>
      <c r="D16" s="13"/>
      <c r="E16" s="15"/>
    </row>
    <row r="17" spans="1:5" s="49" customFormat="1">
      <c r="A17" s="13"/>
      <c r="B17" s="13"/>
      <c r="C17" s="13"/>
      <c r="D17" s="13"/>
      <c r="E17" s="15"/>
    </row>
    <row r="18" spans="1:5" s="49" customFormat="1">
      <c r="A18" s="13"/>
      <c r="B18" s="13"/>
      <c r="C18" s="13"/>
      <c r="D18" s="13"/>
      <c r="E18" s="15"/>
    </row>
    <row r="19" spans="1:5" s="49" customFormat="1">
      <c r="A19" s="13"/>
      <c r="B19" s="13"/>
      <c r="C19" s="13"/>
      <c r="D19" s="13"/>
      <c r="E19" s="15"/>
    </row>
    <row r="20" spans="1:5" s="49" customFormat="1">
      <c r="A20" s="13"/>
      <c r="B20" s="13"/>
      <c r="C20" s="13"/>
      <c r="D20" s="13"/>
      <c r="E20" s="15"/>
    </row>
    <row r="21" spans="1:5" s="49" customFormat="1">
      <c r="A21" s="13"/>
      <c r="B21" s="13"/>
      <c r="C21" s="13"/>
      <c r="D21" s="13"/>
      <c r="E21" s="15"/>
    </row>
    <row r="22" spans="1:5" s="49" customFormat="1">
      <c r="A22" s="13"/>
      <c r="B22" s="13"/>
      <c r="C22" s="13"/>
      <c r="D22" s="13"/>
      <c r="E22" s="15"/>
    </row>
    <row r="23" spans="1:5" s="49" customFormat="1">
      <c r="A23" s="13"/>
      <c r="B23" s="13"/>
      <c r="C23" s="13"/>
      <c r="D23" s="13"/>
      <c r="E23" s="15"/>
    </row>
    <row r="24" spans="1:5" s="49" customFormat="1">
      <c r="A24" s="13"/>
      <c r="B24" s="13"/>
      <c r="C24" s="13"/>
      <c r="D24" s="13"/>
      <c r="E24" s="15"/>
    </row>
    <row r="27" spans="1:5">
      <c r="B27" s="31"/>
    </row>
  </sheetData>
  <phoneticPr fontId="15" type="noConversion"/>
  <pageMargins left="0.13" right="0.13" top="0.74803149606299202" bottom="0.74803149606299202" header="0.31496062992126" footer="0.31496062992126"/>
  <pageSetup paperSize="8" fitToHeight="0" orientation="landscape" r:id="rId1"/>
  <headerFooter>
    <oddFooter>&amp;L&amp;F&amp;C&amp;A&amp;R&amp;P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Project_Info!$E$31:$E$35</xm:f>
          </x14:formula1>
          <xm:sqref>B8:D24</xm:sqref>
        </x14:dataValidation>
        <x14:dataValidation type="list" allowBlank="1" showInputMessage="1" showErrorMessage="1" xr:uid="{00000000-0002-0000-0400-000001000000}">
          <x14:formula1>
            <xm:f>Project_Info!$F$17:$F$25</xm:f>
          </x14:formula1>
          <xm:sqref>A8:A24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0"/>
  <sheetViews>
    <sheetView zoomScale="90" zoomScaleNormal="90" workbookViewId="0">
      <selection activeCell="A9" sqref="A9:A10"/>
    </sheetView>
  </sheetViews>
  <sheetFormatPr defaultColWidth="11" defaultRowHeight="15.75"/>
  <cols>
    <col min="1" max="2" width="51.375" customWidth="1"/>
    <col min="3" max="4" width="32.25" customWidth="1"/>
    <col min="5" max="5" width="27" customWidth="1"/>
    <col min="6" max="10" width="12.875" customWidth="1"/>
    <col min="11" max="11" width="26.125" customWidth="1"/>
  </cols>
  <sheetData>
    <row r="1" spans="1:19" ht="18" customHeight="1">
      <c r="A1" s="191" t="s">
        <v>96</v>
      </c>
      <c r="B1" s="191"/>
      <c r="C1" s="191"/>
      <c r="D1" s="191"/>
      <c r="E1" s="9"/>
      <c r="F1" s="9"/>
      <c r="G1" s="9"/>
      <c r="H1" s="9"/>
      <c r="I1" s="9"/>
      <c r="J1" s="9"/>
      <c r="K1" s="9"/>
      <c r="L1" s="9"/>
      <c r="M1" s="9"/>
      <c r="N1" s="9"/>
    </row>
    <row r="2" spans="1:19" ht="57.95" customHeight="1">
      <c r="A2" s="192" t="s">
        <v>181</v>
      </c>
      <c r="B2" s="192"/>
      <c r="C2" s="192"/>
      <c r="D2" s="192"/>
      <c r="E2" s="9"/>
      <c r="F2" s="9"/>
      <c r="G2" s="9"/>
      <c r="H2" s="9"/>
      <c r="I2" s="9"/>
      <c r="J2" s="9"/>
      <c r="K2" s="9"/>
      <c r="L2" s="9"/>
      <c r="M2" s="9"/>
      <c r="N2" s="9"/>
    </row>
    <row r="3" spans="1:19" ht="15.95" customHeight="1">
      <c r="A3" s="188" t="s">
        <v>100</v>
      </c>
      <c r="B3" s="188"/>
      <c r="C3" s="188"/>
      <c r="D3" s="188"/>
      <c r="E3" s="188"/>
      <c r="F3" s="10"/>
      <c r="G3" s="10"/>
      <c r="H3" s="10"/>
      <c r="I3" s="10"/>
      <c r="J3" s="10"/>
      <c r="K3" s="10"/>
      <c r="L3" s="10"/>
      <c r="M3" s="10"/>
      <c r="N3" s="10"/>
    </row>
    <row r="4" spans="1:19" ht="15.95" customHeight="1">
      <c r="A4" s="189" t="s">
        <v>182</v>
      </c>
      <c r="B4" s="189"/>
      <c r="C4" s="189"/>
      <c r="D4" s="189"/>
      <c r="E4" s="189"/>
      <c r="F4" s="10"/>
      <c r="G4" s="10"/>
      <c r="H4" s="10"/>
      <c r="I4" s="10"/>
      <c r="J4" s="10"/>
      <c r="K4" s="10"/>
      <c r="L4" s="10"/>
      <c r="M4" s="10"/>
      <c r="N4" s="10"/>
    </row>
    <row r="5" spans="1:19" ht="15.95" customHeight="1">
      <c r="A5" s="190" t="s">
        <v>183</v>
      </c>
      <c r="B5" s="190"/>
      <c r="C5" s="190"/>
      <c r="D5" s="190"/>
      <c r="E5" s="190"/>
      <c r="F5" s="10"/>
      <c r="G5" s="10"/>
      <c r="H5" s="10"/>
      <c r="I5" s="10"/>
      <c r="J5" s="10"/>
      <c r="K5" s="10"/>
      <c r="L5" s="10"/>
      <c r="M5" s="10"/>
      <c r="N5" s="10"/>
    </row>
    <row r="6" spans="1:19">
      <c r="A6" s="186" t="s">
        <v>143</v>
      </c>
      <c r="B6" s="186"/>
      <c r="C6" s="186"/>
      <c r="D6" s="186"/>
      <c r="E6" s="186"/>
    </row>
    <row r="7" spans="1:19">
      <c r="A7" s="94" t="s">
        <v>144</v>
      </c>
      <c r="B7" s="94"/>
      <c r="C7" s="94"/>
      <c r="D7" s="94"/>
      <c r="E7" s="94"/>
      <c r="F7" s="10"/>
      <c r="G7" s="10"/>
      <c r="H7" s="10"/>
      <c r="I7" s="10"/>
      <c r="J7" s="10"/>
      <c r="K7" s="10"/>
      <c r="L7" s="10"/>
      <c r="M7" s="10"/>
      <c r="N7" s="10"/>
      <c r="O7" s="10"/>
      <c r="P7" s="10"/>
      <c r="Q7" s="10"/>
      <c r="R7" s="10"/>
      <c r="S7" s="10"/>
    </row>
    <row r="8" spans="1:19">
      <c r="A8" s="35"/>
      <c r="B8" s="35"/>
      <c r="C8" s="35"/>
      <c r="D8" s="35"/>
      <c r="E8" s="35"/>
      <c r="F8" s="35"/>
      <c r="G8" s="35"/>
      <c r="H8" s="35"/>
      <c r="I8" s="35"/>
      <c r="J8" s="35"/>
      <c r="K8" s="35"/>
      <c r="L8" s="35"/>
      <c r="M8" s="35"/>
      <c r="N8" s="35"/>
      <c r="O8" s="35"/>
      <c r="P8" s="35"/>
      <c r="Q8" s="35"/>
      <c r="R8" s="35"/>
      <c r="S8" s="35"/>
    </row>
    <row r="9" spans="1:19" s="2" customFormat="1" ht="30" customHeight="1">
      <c r="A9" s="197" t="s">
        <v>184</v>
      </c>
      <c r="B9" s="197" t="s">
        <v>185</v>
      </c>
      <c r="C9" s="198" t="s">
        <v>186</v>
      </c>
      <c r="D9" s="198" t="s">
        <v>187</v>
      </c>
      <c r="E9" s="199" t="s">
        <v>188</v>
      </c>
      <c r="F9" s="200"/>
      <c r="G9" s="200"/>
      <c r="H9" s="200"/>
      <c r="I9" s="200"/>
      <c r="J9" s="200"/>
      <c r="K9" s="195" t="s">
        <v>189</v>
      </c>
    </row>
    <row r="10" spans="1:19" ht="173.25">
      <c r="A10" s="197"/>
      <c r="B10" s="197"/>
      <c r="C10" s="197"/>
      <c r="D10" s="197"/>
      <c r="E10" s="36" t="s">
        <v>190</v>
      </c>
      <c r="F10" s="36" t="s">
        <v>191</v>
      </c>
      <c r="G10" s="36" t="s">
        <v>127</v>
      </c>
      <c r="H10" s="36" t="s">
        <v>131</v>
      </c>
      <c r="I10" s="11" t="s">
        <v>132</v>
      </c>
      <c r="J10" s="12" t="s">
        <v>133</v>
      </c>
      <c r="K10" s="196"/>
    </row>
    <row r="11" spans="1:19" ht="31.5">
      <c r="A11" s="193" t="s">
        <v>192</v>
      </c>
      <c r="B11" s="68" t="s">
        <v>193</v>
      </c>
      <c r="C11" s="74">
        <v>3</v>
      </c>
      <c r="D11" s="74">
        <v>4</v>
      </c>
      <c r="E11" s="68">
        <v>10</v>
      </c>
      <c r="F11" s="68">
        <v>0</v>
      </c>
      <c r="G11" s="68">
        <v>0</v>
      </c>
      <c r="H11" s="68" t="s">
        <v>137</v>
      </c>
      <c r="I11" s="69">
        <f>IF(E11=0, "N/A", ($L13-E11)/E11)</f>
        <v>-1</v>
      </c>
      <c r="J11" s="69" t="str">
        <f>IF(F11=0, "N/A", ($L13-F11)/F11)</f>
        <v>N/A</v>
      </c>
      <c r="K11" s="68" t="s">
        <v>194</v>
      </c>
    </row>
    <row r="12" spans="1:19" ht="30.95" customHeight="1">
      <c r="A12" s="194"/>
      <c r="B12" s="68" t="s">
        <v>195</v>
      </c>
      <c r="C12" s="74">
        <v>4</v>
      </c>
      <c r="D12" s="74">
        <v>4</v>
      </c>
      <c r="E12" s="68">
        <v>12</v>
      </c>
      <c r="F12" s="68">
        <v>6</v>
      </c>
      <c r="G12" s="68">
        <v>5</v>
      </c>
      <c r="H12" s="68" t="s">
        <v>139</v>
      </c>
      <c r="I12" s="69">
        <f>IF(E12=0, "N/A", ($L14-E12)/E12)</f>
        <v>-1</v>
      </c>
      <c r="J12" s="71">
        <f>IF(F12=0, "N/A", ($L14-F12)/F12)</f>
        <v>-1</v>
      </c>
      <c r="K12" s="68" t="s">
        <v>194</v>
      </c>
    </row>
    <row r="13" spans="1:19" s="35" customFormat="1">
      <c r="A13" s="37"/>
      <c r="B13" s="37"/>
      <c r="C13" s="38"/>
      <c r="D13" s="38"/>
      <c r="E13" s="39"/>
      <c r="F13" s="39"/>
      <c r="G13" s="39"/>
      <c r="H13" s="40"/>
      <c r="I13" s="41" t="str">
        <f>IF(E13=0, "N/A", (#REF!-E13)/E13)</f>
        <v>N/A</v>
      </c>
      <c r="J13" s="41" t="str">
        <f>IF(F13=0, "N/A", (#REF!-F13)/F13)</f>
        <v>N/A</v>
      </c>
      <c r="K13" s="42"/>
    </row>
    <row r="14" spans="1:19" s="35" customFormat="1">
      <c r="A14" s="43"/>
      <c r="B14" s="43"/>
      <c r="C14" s="38"/>
      <c r="D14" s="38"/>
      <c r="E14" s="39"/>
      <c r="F14" s="39"/>
      <c r="G14" s="39"/>
      <c r="H14" s="40"/>
      <c r="I14" s="41" t="str">
        <f>IF(E14=0, "N/A", (#REF!-E14)/E14)</f>
        <v>N/A</v>
      </c>
      <c r="J14" s="41" t="str">
        <f>IF(F14=0, "N/A", (#REF!-F14)/F14)</f>
        <v>N/A</v>
      </c>
      <c r="K14" s="42"/>
    </row>
    <row r="15" spans="1:19" s="35" customFormat="1">
      <c r="A15" s="44"/>
      <c r="B15" s="44"/>
      <c r="C15" s="38"/>
      <c r="D15" s="38"/>
      <c r="E15" s="39"/>
      <c r="F15" s="39"/>
      <c r="G15" s="39"/>
      <c r="H15" s="40"/>
      <c r="I15" s="41" t="str">
        <f>IF(E15=0, "N/A", (#REF!-E15)/E15)</f>
        <v>N/A</v>
      </c>
      <c r="J15" s="41" t="str">
        <f>IF(F15=0, "N/A", (#REF!-F15)/F15)</f>
        <v>N/A</v>
      </c>
      <c r="K15" s="42"/>
    </row>
    <row r="16" spans="1:19" s="35" customFormat="1">
      <c r="A16" s="44"/>
      <c r="B16" s="44"/>
      <c r="C16" s="38"/>
      <c r="D16" s="38"/>
      <c r="E16" s="45"/>
      <c r="F16" s="45"/>
      <c r="G16" s="45"/>
      <c r="H16" s="42"/>
      <c r="I16" s="41" t="str">
        <f>IF(E16=0, "N/A", (#REF!-E16)/E16)</f>
        <v>N/A</v>
      </c>
      <c r="J16" s="41" t="str">
        <f>IF(F16=0, "N/A", (#REF!-F16)/F16)</f>
        <v>N/A</v>
      </c>
      <c r="K16" s="42"/>
    </row>
    <row r="17" spans="1:11" s="35" customFormat="1">
      <c r="A17" s="44"/>
      <c r="B17" s="44"/>
      <c r="C17" s="38"/>
      <c r="D17" s="38"/>
      <c r="E17" s="45"/>
      <c r="F17" s="45"/>
      <c r="G17" s="45"/>
      <c r="H17" s="42"/>
      <c r="I17" s="41" t="str">
        <f>IF(E17=0, "N/A", (#REF!-E17)/E17)</f>
        <v>N/A</v>
      </c>
      <c r="J17" s="41" t="str">
        <f>IF(F17=0, "N/A", (#REF!-F17)/F17)</f>
        <v>N/A</v>
      </c>
      <c r="K17" s="42"/>
    </row>
    <row r="18" spans="1:11" s="35" customFormat="1" ht="15" customHeight="1">
      <c r="A18" s="44"/>
      <c r="B18" s="44"/>
      <c r="C18" s="38"/>
      <c r="D18" s="38"/>
      <c r="E18" s="45"/>
      <c r="F18" s="45"/>
      <c r="G18" s="45"/>
      <c r="H18" s="42"/>
      <c r="I18" s="41" t="str">
        <f>IF(E18=0, "N/A", (#REF!-E18)/E18)</f>
        <v>N/A</v>
      </c>
      <c r="J18" s="41" t="str">
        <f>IF(F18=0, "N/A", (#REF!-F18)/F18)</f>
        <v>N/A</v>
      </c>
      <c r="K18" s="42"/>
    </row>
    <row r="19" spans="1:11" s="35" customFormat="1">
      <c r="A19" s="44"/>
      <c r="B19" s="44"/>
      <c r="C19" s="38"/>
      <c r="D19" s="38"/>
      <c r="E19" s="45"/>
      <c r="F19" s="45"/>
      <c r="G19" s="45"/>
      <c r="H19" s="42"/>
      <c r="I19" s="41" t="str">
        <f>IF(E19=0, "N/A", (#REF!-E19)/E19)</f>
        <v>N/A</v>
      </c>
      <c r="J19" s="41" t="str">
        <f>IF(F19=0, "N/A", (#REF!-F19)/F19)</f>
        <v>N/A</v>
      </c>
      <c r="K19" s="42"/>
    </row>
    <row r="20" spans="1:11" s="35" customFormat="1">
      <c r="A20" s="44"/>
      <c r="B20" s="44"/>
      <c r="C20" s="38"/>
      <c r="D20" s="38"/>
      <c r="E20" s="46"/>
      <c r="F20" s="46"/>
      <c r="G20" s="46"/>
      <c r="H20" s="47"/>
      <c r="I20" s="41" t="str">
        <f>IF(E20=0, "N/A", (#REF!-E20)/E20)</f>
        <v>N/A</v>
      </c>
      <c r="J20" s="41" t="str">
        <f>IF(F20=0, "N/A", (#REF!-F20)/F20)</f>
        <v>N/A</v>
      </c>
      <c r="K20" s="42"/>
    </row>
  </sheetData>
  <dataConsolidate/>
  <mergeCells count="13">
    <mergeCell ref="A11:A12"/>
    <mergeCell ref="K9:K10"/>
    <mergeCell ref="A9:A10"/>
    <mergeCell ref="B9:B10"/>
    <mergeCell ref="C9:C10"/>
    <mergeCell ref="D9:D10"/>
    <mergeCell ref="E9:J9"/>
    <mergeCell ref="A3:E3"/>
    <mergeCell ref="A4:E4"/>
    <mergeCell ref="A5:E5"/>
    <mergeCell ref="A6:E6"/>
    <mergeCell ref="A1:D1"/>
    <mergeCell ref="A2:D2"/>
  </mergeCells>
  <phoneticPr fontId="15" type="noConversion"/>
  <pageMargins left="0.13" right="0.13" top="0.74803149606299202" bottom="0.74803149606299202" header="0.31496062992126" footer="0.31496062992126"/>
  <pageSetup paperSize="8" scale="72" fitToHeight="0" orientation="landscape" r:id="rId1"/>
  <headerFooter>
    <oddFooter>&amp;L&amp;F&amp;C&amp;A&amp;R&amp;P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Project_Info!$E$31:$E$35</xm:f>
          </x14:formula1>
          <xm:sqref>C13:D20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2"/>
  <sheetViews>
    <sheetView topLeftCell="D1" zoomScale="90" zoomScaleNormal="90" workbookViewId="0">
      <pane ySplit="1" topLeftCell="A2" activePane="bottomLeft" state="frozen"/>
      <selection activeCell="B1" sqref="B1"/>
      <selection pane="bottomLeft" activeCell="E7" sqref="E7"/>
    </sheetView>
  </sheetViews>
  <sheetFormatPr defaultRowHeight="15.75"/>
  <cols>
    <col min="1" max="1" width="5.125" bestFit="1" customWidth="1"/>
    <col min="2" max="2" width="10.5" bestFit="1" customWidth="1"/>
    <col min="3" max="3" width="89" customWidth="1"/>
    <col min="4" max="4" width="11.125" bestFit="1" customWidth="1"/>
    <col min="5" max="5" width="84.5" customWidth="1"/>
  </cols>
  <sheetData>
    <row r="1" spans="1:5" s="61" customFormat="1" ht="18.75">
      <c r="A1" s="60" t="s">
        <v>196</v>
      </c>
      <c r="B1" s="60" t="s">
        <v>197</v>
      </c>
      <c r="C1" s="60" t="s">
        <v>198</v>
      </c>
      <c r="D1" s="60" t="s">
        <v>199</v>
      </c>
      <c r="E1" s="60" t="s">
        <v>200</v>
      </c>
    </row>
    <row r="2" spans="1:5" s="35" customFormat="1" ht="31.5">
      <c r="A2" s="125" t="s">
        <v>201</v>
      </c>
      <c r="B2" s="126">
        <v>1</v>
      </c>
      <c r="C2" s="127" t="s">
        <v>202</v>
      </c>
      <c r="D2" s="59" t="s">
        <v>59</v>
      </c>
      <c r="E2" s="59" t="s">
        <v>203</v>
      </c>
    </row>
    <row r="3" spans="1:5" s="35" customFormat="1" ht="31.5">
      <c r="A3" s="125" t="s">
        <v>204</v>
      </c>
      <c r="B3" s="126">
        <v>1</v>
      </c>
      <c r="C3" s="127" t="s">
        <v>205</v>
      </c>
      <c r="D3" s="59" t="s">
        <v>59</v>
      </c>
      <c r="E3" s="59" t="s">
        <v>206</v>
      </c>
    </row>
    <row r="4" spans="1:5" s="35" customFormat="1" ht="31.5">
      <c r="A4" s="125" t="s">
        <v>207</v>
      </c>
      <c r="B4" s="126">
        <v>1</v>
      </c>
      <c r="C4" s="127" t="s">
        <v>208</v>
      </c>
      <c r="D4" s="59" t="s">
        <v>59</v>
      </c>
      <c r="E4" s="59" t="s">
        <v>209</v>
      </c>
    </row>
    <row r="5" spans="1:5" s="35" customFormat="1" ht="31.5">
      <c r="A5" s="125" t="s">
        <v>210</v>
      </c>
      <c r="B5" s="126">
        <v>1</v>
      </c>
      <c r="C5" s="127" t="s">
        <v>211</v>
      </c>
      <c r="D5" s="59" t="s">
        <v>212</v>
      </c>
      <c r="E5" s="59" t="s">
        <v>213</v>
      </c>
    </row>
    <row r="6" spans="1:5" s="35" customFormat="1" ht="47.25">
      <c r="A6" s="125" t="s">
        <v>214</v>
      </c>
      <c r="B6" s="126">
        <v>1</v>
      </c>
      <c r="C6" s="127" t="s">
        <v>215</v>
      </c>
      <c r="D6" s="59" t="s">
        <v>216</v>
      </c>
      <c r="E6" s="59" t="s">
        <v>217</v>
      </c>
    </row>
    <row r="7" spans="1:5" s="35" customFormat="1" ht="315">
      <c r="A7" s="125" t="s">
        <v>218</v>
      </c>
      <c r="B7" s="126">
        <v>1</v>
      </c>
      <c r="C7" s="127" t="s">
        <v>219</v>
      </c>
      <c r="D7" s="59" t="s">
        <v>216</v>
      </c>
      <c r="E7" s="59" t="s">
        <v>220</v>
      </c>
    </row>
    <row r="8" spans="1:5" s="35" customFormat="1" ht="31.5">
      <c r="A8" s="125" t="s">
        <v>221</v>
      </c>
      <c r="B8" s="126">
        <v>2</v>
      </c>
      <c r="C8" s="127" t="s">
        <v>222</v>
      </c>
      <c r="D8" s="59" t="s">
        <v>223</v>
      </c>
      <c r="E8" s="59" t="s">
        <v>224</v>
      </c>
    </row>
    <row r="9" spans="1:5" s="35" customFormat="1" ht="31.5">
      <c r="A9" s="125" t="s">
        <v>225</v>
      </c>
      <c r="B9" s="126">
        <v>2</v>
      </c>
      <c r="C9" s="127" t="s">
        <v>226</v>
      </c>
      <c r="D9" s="59" t="s">
        <v>216</v>
      </c>
      <c r="E9" s="59" t="s">
        <v>227</v>
      </c>
    </row>
    <row r="10" spans="1:5" s="35" customFormat="1" ht="47.25">
      <c r="A10" s="125" t="s">
        <v>228</v>
      </c>
      <c r="B10" s="126">
        <v>2</v>
      </c>
      <c r="C10" s="127" t="s">
        <v>229</v>
      </c>
      <c r="D10" s="59" t="s">
        <v>216</v>
      </c>
      <c r="E10" s="59" t="s">
        <v>230</v>
      </c>
    </row>
    <row r="11" spans="1:5" s="35" customFormat="1" ht="31.5">
      <c r="A11" s="125" t="s">
        <v>231</v>
      </c>
      <c r="B11" s="126">
        <v>2</v>
      </c>
      <c r="C11" s="127" t="s">
        <v>232</v>
      </c>
      <c r="D11" s="59" t="s">
        <v>216</v>
      </c>
      <c r="E11" s="59" t="s">
        <v>233</v>
      </c>
    </row>
    <row r="12" spans="1:5" s="35" customFormat="1" ht="110.25">
      <c r="A12" s="125" t="s">
        <v>234</v>
      </c>
      <c r="B12" s="126">
        <v>2</v>
      </c>
      <c r="C12" s="127" t="s">
        <v>235</v>
      </c>
      <c r="D12" s="59" t="s">
        <v>223</v>
      </c>
      <c r="E12" s="59" t="s">
        <v>236</v>
      </c>
    </row>
  </sheetData>
  <phoneticPr fontId="15" type="noConversion"/>
  <pageMargins left="0.13" right="0.13" top="0.74803149606299202" bottom="0.74803149606299202" header="0.31496062992126" footer="0.31496062992126"/>
  <pageSetup paperSize="8" fitToHeight="0" orientation="landscape" r:id="rId1"/>
  <headerFooter>
    <oddFooter>&amp;L&amp;F&amp;C&amp;A&amp;R&amp;P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1:Q27"/>
  <sheetViews>
    <sheetView tabSelected="1" zoomScale="90" zoomScaleNormal="90" workbookViewId="0">
      <pane ySplit="2" topLeftCell="A3" activePane="bottomLeft" state="frozen"/>
      <selection activeCell="B1" sqref="B1"/>
      <selection pane="bottomLeft" activeCell="E7" sqref="E7"/>
    </sheetView>
  </sheetViews>
  <sheetFormatPr defaultColWidth="8.625" defaultRowHeight="15.75"/>
  <cols>
    <col min="1" max="1" width="5.875" style="27" customWidth="1"/>
    <col min="2" max="2" width="17.625" style="76" customWidth="1"/>
    <col min="3" max="3" width="20.625" style="49" bestFit="1" customWidth="1"/>
    <col min="4" max="4" width="12.875" style="27" customWidth="1"/>
    <col min="5" max="5" width="31" style="49" customWidth="1"/>
    <col min="6" max="6" width="27.75" style="49" customWidth="1"/>
    <col min="7" max="7" width="67.625" style="49" customWidth="1"/>
    <col min="8" max="8" width="11.375" style="106" bestFit="1" customWidth="1"/>
    <col min="9" max="9" width="12.125" style="106" customWidth="1"/>
    <col min="10" max="10" width="20.125" style="106" customWidth="1"/>
    <col min="11" max="11" width="14" style="106" customWidth="1"/>
    <col min="12" max="12" width="19.375" style="106" customWidth="1"/>
    <col min="13" max="14" width="14.125" style="27" customWidth="1"/>
    <col min="15" max="15" width="20.125" style="27" customWidth="1"/>
    <col min="16" max="16" width="14.125" style="27" customWidth="1"/>
    <col min="17" max="17" width="21.125" style="27" customWidth="1"/>
    <col min="18" max="16384" width="8.625" style="27"/>
  </cols>
  <sheetData>
    <row r="1" spans="1:17" ht="29.1" customHeight="1">
      <c r="H1" s="201" t="s">
        <v>237</v>
      </c>
      <c r="I1" s="202"/>
      <c r="J1" s="202"/>
      <c r="K1" s="202"/>
      <c r="L1" s="203"/>
      <c r="M1" s="204" t="s">
        <v>238</v>
      </c>
      <c r="N1" s="205"/>
      <c r="O1" s="205"/>
      <c r="P1" s="205"/>
      <c r="Q1" s="205"/>
    </row>
    <row r="2" spans="1:17" s="105" customFormat="1" ht="62.45" customHeight="1">
      <c r="A2" s="104" t="s">
        <v>196</v>
      </c>
      <c r="B2" s="57" t="s">
        <v>239</v>
      </c>
      <c r="C2" s="57" t="s">
        <v>240</v>
      </c>
      <c r="D2" s="57" t="s">
        <v>241</v>
      </c>
      <c r="E2" s="57" t="s">
        <v>242</v>
      </c>
      <c r="F2" s="57" t="s">
        <v>243</v>
      </c>
      <c r="G2" s="57" t="s">
        <v>244</v>
      </c>
      <c r="H2" s="135" t="s">
        <v>245</v>
      </c>
      <c r="I2" s="135" t="s">
        <v>246</v>
      </c>
      <c r="J2" s="135" t="s">
        <v>247</v>
      </c>
      <c r="K2" s="135" t="s">
        <v>248</v>
      </c>
      <c r="L2" s="57" t="s">
        <v>249</v>
      </c>
      <c r="M2" s="135" t="s">
        <v>245</v>
      </c>
      <c r="N2" s="135" t="s">
        <v>246</v>
      </c>
      <c r="O2" s="135" t="s">
        <v>247</v>
      </c>
      <c r="P2" s="135" t="s">
        <v>248</v>
      </c>
      <c r="Q2" s="57" t="s">
        <v>250</v>
      </c>
    </row>
    <row r="3" spans="1:17" ht="31.5" hidden="1">
      <c r="A3" s="79" t="s">
        <v>251</v>
      </c>
      <c r="B3" s="79" t="s">
        <v>252</v>
      </c>
      <c r="C3" s="80" t="s">
        <v>253</v>
      </c>
      <c r="D3" s="79" t="s">
        <v>254</v>
      </c>
      <c r="E3" s="80" t="s">
        <v>255</v>
      </c>
      <c r="F3" s="80" t="s">
        <v>256</v>
      </c>
      <c r="G3" s="80" t="s">
        <v>257</v>
      </c>
      <c r="H3" s="27"/>
      <c r="I3" s="27"/>
      <c r="J3" s="27"/>
      <c r="K3" s="27"/>
      <c r="L3" s="27"/>
    </row>
    <row r="4" spans="1:17" ht="31.5" hidden="1">
      <c r="A4" s="79" t="s">
        <v>258</v>
      </c>
      <c r="B4" s="79" t="s">
        <v>252</v>
      </c>
      <c r="C4" s="80" t="s">
        <v>253</v>
      </c>
      <c r="D4" s="79" t="s">
        <v>254</v>
      </c>
      <c r="E4" s="80" t="s">
        <v>259</v>
      </c>
      <c r="F4" s="80" t="s">
        <v>256</v>
      </c>
      <c r="G4" s="80" t="s">
        <v>260</v>
      </c>
      <c r="H4" s="27"/>
      <c r="I4" s="27"/>
      <c r="J4" s="27"/>
      <c r="K4" s="27"/>
      <c r="L4" s="27"/>
    </row>
    <row r="5" spans="1:17" ht="31.5" hidden="1">
      <c r="A5" s="79" t="s">
        <v>261</v>
      </c>
      <c r="B5" s="79" t="s">
        <v>262</v>
      </c>
      <c r="C5" s="80" t="s">
        <v>253</v>
      </c>
      <c r="D5" s="79" t="s">
        <v>254</v>
      </c>
      <c r="E5" s="80" t="s">
        <v>263</v>
      </c>
      <c r="F5" s="80" t="s">
        <v>256</v>
      </c>
      <c r="G5" s="80" t="s">
        <v>264</v>
      </c>
      <c r="H5" s="27"/>
      <c r="I5" s="27"/>
      <c r="J5" s="27"/>
      <c r="K5" s="27"/>
      <c r="L5" s="27"/>
    </row>
    <row r="6" spans="1:17" s="49" customFormat="1" ht="31.5">
      <c r="A6" s="59" t="s">
        <v>265</v>
      </c>
      <c r="B6" s="58" t="s">
        <v>266</v>
      </c>
      <c r="C6" s="59" t="s">
        <v>253</v>
      </c>
      <c r="D6" s="59" t="s">
        <v>254</v>
      </c>
      <c r="E6" s="59" t="s">
        <v>267</v>
      </c>
      <c r="F6" s="59" t="s">
        <v>268</v>
      </c>
      <c r="G6" s="59" t="s">
        <v>269</v>
      </c>
      <c r="H6" s="136">
        <v>20</v>
      </c>
      <c r="I6" s="136" t="s">
        <v>270</v>
      </c>
      <c r="J6" s="136">
        <v>10</v>
      </c>
      <c r="K6" s="136">
        <f>H6*J6</f>
        <v>200</v>
      </c>
      <c r="L6" s="78">
        <f>COUNTIF(BIM_Use!C15:C35,"Completed")*J6</f>
        <v>0</v>
      </c>
      <c r="M6" s="137"/>
      <c r="N6" s="137"/>
      <c r="O6" s="137"/>
      <c r="P6" s="137"/>
      <c r="Q6" s="137"/>
    </row>
    <row r="7" spans="1:17" ht="63">
      <c r="A7" s="58" t="s">
        <v>271</v>
      </c>
      <c r="B7" s="58" t="s">
        <v>266</v>
      </c>
      <c r="C7" s="59" t="s">
        <v>272</v>
      </c>
      <c r="D7" s="58" t="s">
        <v>254</v>
      </c>
      <c r="E7" s="59" t="s">
        <v>273</v>
      </c>
      <c r="F7" s="59" t="s">
        <v>268</v>
      </c>
      <c r="G7" s="59" t="s">
        <v>274</v>
      </c>
      <c r="H7" s="138">
        <v>20</v>
      </c>
      <c r="I7" s="136" t="s">
        <v>270</v>
      </c>
      <c r="J7" s="138">
        <v>10</v>
      </c>
      <c r="K7" s="136">
        <f>H7*J7</f>
        <v>200</v>
      </c>
      <c r="L7" s="77" t="s">
        <v>275</v>
      </c>
      <c r="M7" s="137"/>
      <c r="N7" s="137"/>
      <c r="O7" s="137"/>
      <c r="P7" s="137"/>
      <c r="Q7" s="137"/>
    </row>
    <row r="8" spans="1:17" ht="31.5">
      <c r="A8" s="58" t="s">
        <v>276</v>
      </c>
      <c r="B8" s="58" t="s">
        <v>266</v>
      </c>
      <c r="C8" s="59" t="s">
        <v>277</v>
      </c>
      <c r="D8" s="58" t="s">
        <v>254</v>
      </c>
      <c r="E8" s="59" t="s">
        <v>278</v>
      </c>
      <c r="F8" s="59" t="s">
        <v>268</v>
      </c>
      <c r="G8" s="59" t="s">
        <v>279</v>
      </c>
      <c r="H8" s="136" t="s">
        <v>270</v>
      </c>
      <c r="I8" s="138">
        <v>5</v>
      </c>
      <c r="J8" s="138">
        <v>20</v>
      </c>
      <c r="K8" s="136">
        <f>I8*J8</f>
        <v>100</v>
      </c>
      <c r="L8" s="75">
        <f>Satisfaction_Survey!B8*J8</f>
        <v>0</v>
      </c>
      <c r="M8" s="137"/>
      <c r="N8" s="137"/>
      <c r="O8" s="137"/>
      <c r="P8" s="137"/>
      <c r="Q8" s="137"/>
    </row>
    <row r="9" spans="1:17" ht="31.5">
      <c r="A9" s="58" t="s">
        <v>280</v>
      </c>
      <c r="B9" s="58" t="s">
        <v>266</v>
      </c>
      <c r="C9" s="59" t="s">
        <v>277</v>
      </c>
      <c r="D9" s="58" t="s">
        <v>254</v>
      </c>
      <c r="E9" s="59" t="s">
        <v>281</v>
      </c>
      <c r="F9" s="59" t="s">
        <v>268</v>
      </c>
      <c r="G9" s="59" t="s">
        <v>282</v>
      </c>
      <c r="H9" s="136" t="s">
        <v>270</v>
      </c>
      <c r="I9" s="138">
        <v>5</v>
      </c>
      <c r="J9" s="138">
        <v>20</v>
      </c>
      <c r="K9" s="136">
        <f t="shared" ref="K9:K13" si="0">I9*J9</f>
        <v>100</v>
      </c>
      <c r="L9" s="75">
        <f>Satisfaction_Survey!B9*J9</f>
        <v>0</v>
      </c>
      <c r="M9" s="137"/>
      <c r="N9" s="137"/>
      <c r="O9" s="137"/>
      <c r="P9" s="137"/>
      <c r="Q9" s="137"/>
    </row>
    <row r="10" spans="1:17" ht="31.5">
      <c r="A10" s="58" t="s">
        <v>283</v>
      </c>
      <c r="B10" s="58" t="s">
        <v>266</v>
      </c>
      <c r="C10" s="59" t="s">
        <v>277</v>
      </c>
      <c r="D10" s="58" t="s">
        <v>254</v>
      </c>
      <c r="E10" s="59" t="s">
        <v>284</v>
      </c>
      <c r="F10" s="59" t="s">
        <v>268</v>
      </c>
      <c r="G10" s="59" t="s">
        <v>285</v>
      </c>
      <c r="H10" s="136" t="s">
        <v>270</v>
      </c>
      <c r="I10" s="138">
        <v>5</v>
      </c>
      <c r="J10" s="138">
        <v>20</v>
      </c>
      <c r="K10" s="136">
        <f>I10*J10</f>
        <v>100</v>
      </c>
      <c r="L10" s="75">
        <f>Satisfaction_Survey!C8*J10</f>
        <v>0</v>
      </c>
      <c r="M10" s="137"/>
      <c r="N10" s="137"/>
      <c r="O10" s="137"/>
      <c r="P10" s="137"/>
      <c r="Q10" s="137"/>
    </row>
    <row r="11" spans="1:17" ht="31.5">
      <c r="A11" s="58" t="s">
        <v>286</v>
      </c>
      <c r="B11" s="58" t="s">
        <v>266</v>
      </c>
      <c r="C11" s="59" t="s">
        <v>277</v>
      </c>
      <c r="D11" s="58" t="s">
        <v>254</v>
      </c>
      <c r="E11" s="59" t="s">
        <v>287</v>
      </c>
      <c r="F11" s="59" t="s">
        <v>268</v>
      </c>
      <c r="G11" s="59" t="s">
        <v>288</v>
      </c>
      <c r="H11" s="136" t="s">
        <v>270</v>
      </c>
      <c r="I11" s="138">
        <v>5</v>
      </c>
      <c r="J11" s="138">
        <v>20</v>
      </c>
      <c r="K11" s="136">
        <f t="shared" si="0"/>
        <v>100</v>
      </c>
      <c r="L11" s="75">
        <f>Satisfaction_Survey!C9*J11</f>
        <v>0</v>
      </c>
      <c r="M11" s="137"/>
      <c r="N11" s="137"/>
      <c r="O11" s="137"/>
      <c r="P11" s="137"/>
      <c r="Q11" s="137"/>
    </row>
    <row r="12" spans="1:17" ht="31.5">
      <c r="A12" s="58" t="s">
        <v>289</v>
      </c>
      <c r="B12" s="58" t="s">
        <v>266</v>
      </c>
      <c r="C12" s="59" t="s">
        <v>277</v>
      </c>
      <c r="D12" s="58" t="s">
        <v>254</v>
      </c>
      <c r="E12" s="59" t="s">
        <v>290</v>
      </c>
      <c r="F12" s="59" t="s">
        <v>268</v>
      </c>
      <c r="G12" s="59" t="s">
        <v>291</v>
      </c>
      <c r="H12" s="136" t="s">
        <v>270</v>
      </c>
      <c r="I12" s="138">
        <v>5</v>
      </c>
      <c r="J12" s="138">
        <v>20</v>
      </c>
      <c r="K12" s="136">
        <f t="shared" si="0"/>
        <v>100</v>
      </c>
      <c r="L12" s="75">
        <f>Satisfaction_Survey!D8*J12</f>
        <v>0</v>
      </c>
      <c r="M12" s="137"/>
      <c r="N12" s="137"/>
      <c r="O12" s="137"/>
      <c r="P12" s="137"/>
      <c r="Q12" s="137"/>
    </row>
    <row r="13" spans="1:17" ht="31.5">
      <c r="A13" s="58" t="s">
        <v>292</v>
      </c>
      <c r="B13" s="58" t="s">
        <v>266</v>
      </c>
      <c r="C13" s="59" t="s">
        <v>277</v>
      </c>
      <c r="D13" s="58" t="s">
        <v>254</v>
      </c>
      <c r="E13" s="59" t="s">
        <v>293</v>
      </c>
      <c r="F13" s="59" t="s">
        <v>268</v>
      </c>
      <c r="G13" s="59" t="s">
        <v>294</v>
      </c>
      <c r="H13" s="136" t="s">
        <v>270</v>
      </c>
      <c r="I13" s="138">
        <v>5</v>
      </c>
      <c r="J13" s="138">
        <v>20</v>
      </c>
      <c r="K13" s="136">
        <f t="shared" si="0"/>
        <v>100</v>
      </c>
      <c r="L13" s="75">
        <f>Satisfaction_Survey!D9*J13</f>
        <v>0</v>
      </c>
      <c r="M13" s="137"/>
      <c r="N13" s="137"/>
      <c r="O13" s="137"/>
      <c r="P13" s="137"/>
      <c r="Q13" s="137"/>
    </row>
    <row r="14" spans="1:17" ht="63">
      <c r="A14" s="58" t="s">
        <v>295</v>
      </c>
      <c r="B14" s="58" t="s">
        <v>266</v>
      </c>
      <c r="C14" s="59" t="s">
        <v>296</v>
      </c>
      <c r="D14" s="58" t="s">
        <v>297</v>
      </c>
      <c r="E14" s="59" t="s">
        <v>298</v>
      </c>
      <c r="F14" s="59" t="s">
        <v>299</v>
      </c>
      <c r="G14" s="59" t="s">
        <v>300</v>
      </c>
      <c r="H14" s="139"/>
      <c r="I14" s="139"/>
      <c r="J14" s="140"/>
      <c r="K14" s="137"/>
      <c r="L14" s="137"/>
      <c r="M14" s="138">
        <v>5</v>
      </c>
      <c r="N14" s="138"/>
      <c r="O14" s="138">
        <v>15</v>
      </c>
      <c r="P14" s="136">
        <f>M14*O14</f>
        <v>75</v>
      </c>
      <c r="Q14" s="77" t="s">
        <v>301</v>
      </c>
    </row>
    <row r="15" spans="1:17" ht="63">
      <c r="A15" s="58" t="s">
        <v>302</v>
      </c>
      <c r="B15" s="58" t="s">
        <v>266</v>
      </c>
      <c r="C15" s="59" t="s">
        <v>296</v>
      </c>
      <c r="D15" s="58" t="s">
        <v>297</v>
      </c>
      <c r="E15" s="59" t="s">
        <v>303</v>
      </c>
      <c r="F15" s="59" t="s">
        <v>299</v>
      </c>
      <c r="G15" s="59" t="s">
        <v>304</v>
      </c>
      <c r="H15" s="139"/>
      <c r="I15" s="139"/>
      <c r="J15" s="140"/>
      <c r="K15" s="137"/>
      <c r="L15" s="137"/>
      <c r="M15" s="138">
        <v>5</v>
      </c>
      <c r="N15" s="138"/>
      <c r="O15" s="138">
        <v>15</v>
      </c>
      <c r="P15" s="136">
        <f>M15*O15</f>
        <v>75</v>
      </c>
      <c r="Q15" s="77" t="s">
        <v>305</v>
      </c>
    </row>
    <row r="16" spans="1:17" ht="31.5" hidden="1">
      <c r="A16" s="79" t="s">
        <v>306</v>
      </c>
      <c r="B16" s="79" t="s">
        <v>252</v>
      </c>
      <c r="C16" s="80" t="s">
        <v>253</v>
      </c>
      <c r="D16" s="79" t="s">
        <v>297</v>
      </c>
      <c r="E16" s="80" t="s">
        <v>307</v>
      </c>
      <c r="F16" s="80" t="s">
        <v>256</v>
      </c>
      <c r="G16" s="80" t="s">
        <v>308</v>
      </c>
      <c r="H16" s="27"/>
      <c r="I16" s="27"/>
      <c r="J16" s="27"/>
      <c r="K16" s="27"/>
      <c r="L16" s="27"/>
    </row>
    <row r="17" spans="1:17" ht="31.5">
      <c r="A17" s="58" t="s">
        <v>309</v>
      </c>
      <c r="B17" s="58" t="s">
        <v>266</v>
      </c>
      <c r="C17" s="59" t="s">
        <v>310</v>
      </c>
      <c r="D17" s="58" t="s">
        <v>297</v>
      </c>
      <c r="E17" s="59" t="s">
        <v>311</v>
      </c>
      <c r="F17" s="59" t="s">
        <v>312</v>
      </c>
      <c r="G17" s="59" t="s">
        <v>313</v>
      </c>
      <c r="H17" s="139"/>
      <c r="I17" s="141"/>
      <c r="J17" s="140"/>
      <c r="K17" s="137"/>
      <c r="L17" s="137"/>
      <c r="M17" s="138">
        <v>10</v>
      </c>
      <c r="N17" s="142"/>
      <c r="O17" s="138">
        <v>20</v>
      </c>
      <c r="P17" s="136">
        <f>M17*O17</f>
        <v>200</v>
      </c>
      <c r="Q17" s="75">
        <f>COUNTIF(Objective_Achievement!C13:C20,"&gt;2")*O17</f>
        <v>0</v>
      </c>
    </row>
    <row r="18" spans="1:17" ht="78.75">
      <c r="A18" s="58" t="s">
        <v>314</v>
      </c>
      <c r="B18" s="58" t="s">
        <v>266</v>
      </c>
      <c r="C18" s="59" t="s">
        <v>315</v>
      </c>
      <c r="D18" s="58" t="s">
        <v>297</v>
      </c>
      <c r="E18" s="59" t="s">
        <v>316</v>
      </c>
      <c r="F18" s="59" t="s">
        <v>299</v>
      </c>
      <c r="G18" s="59" t="s">
        <v>317</v>
      </c>
      <c r="H18" s="137"/>
      <c r="I18" s="139"/>
      <c r="J18" s="139"/>
      <c r="K18" s="137"/>
      <c r="L18" s="137"/>
      <c r="M18" s="136" t="s">
        <v>270</v>
      </c>
      <c r="N18" s="138">
        <v>25</v>
      </c>
      <c r="O18" s="138">
        <v>6</v>
      </c>
      <c r="P18" s="136">
        <f>N18*O18</f>
        <v>150</v>
      </c>
      <c r="Q18" s="77" t="s">
        <v>318</v>
      </c>
    </row>
    <row r="19" spans="1:17" ht="80.45" customHeight="1">
      <c r="A19" s="58" t="s">
        <v>319</v>
      </c>
      <c r="B19" s="58" t="s">
        <v>266</v>
      </c>
      <c r="C19" s="59" t="s">
        <v>315</v>
      </c>
      <c r="D19" s="58" t="s">
        <v>297</v>
      </c>
      <c r="E19" s="59" t="s">
        <v>320</v>
      </c>
      <c r="F19" s="59" t="s">
        <v>299</v>
      </c>
      <c r="G19" s="59" t="s">
        <v>321</v>
      </c>
      <c r="H19" s="137"/>
      <c r="I19" s="139"/>
      <c r="J19" s="139"/>
      <c r="K19" s="137"/>
      <c r="L19" s="137"/>
      <c r="M19" s="136" t="s">
        <v>270</v>
      </c>
      <c r="N19" s="138">
        <v>25</v>
      </c>
      <c r="O19" s="138">
        <v>6</v>
      </c>
      <c r="P19" s="136">
        <f t="shared" ref="P19:P20" si="1">N19*O19</f>
        <v>150</v>
      </c>
      <c r="Q19" s="77" t="s">
        <v>322</v>
      </c>
    </row>
    <row r="20" spans="1:17" ht="78.75">
      <c r="A20" s="58" t="s">
        <v>323</v>
      </c>
      <c r="B20" s="58" t="s">
        <v>266</v>
      </c>
      <c r="C20" s="59" t="s">
        <v>315</v>
      </c>
      <c r="D20" s="58" t="s">
        <v>297</v>
      </c>
      <c r="E20" s="59" t="s">
        <v>324</v>
      </c>
      <c r="F20" s="59" t="s">
        <v>299</v>
      </c>
      <c r="G20" s="59" t="s">
        <v>325</v>
      </c>
      <c r="H20" s="137"/>
      <c r="I20" s="139"/>
      <c r="J20" s="139"/>
      <c r="K20" s="137"/>
      <c r="L20" s="137"/>
      <c r="M20" s="136" t="s">
        <v>270</v>
      </c>
      <c r="N20" s="138">
        <v>25</v>
      </c>
      <c r="O20" s="138">
        <v>6</v>
      </c>
      <c r="P20" s="136">
        <f t="shared" si="1"/>
        <v>150</v>
      </c>
      <c r="Q20" s="77" t="s">
        <v>326</v>
      </c>
    </row>
    <row r="21" spans="1:17" s="76" customFormat="1" ht="63" customHeight="1">
      <c r="A21" s="58" t="s">
        <v>327</v>
      </c>
      <c r="B21" s="58" t="s">
        <v>266</v>
      </c>
      <c r="C21" s="59" t="s">
        <v>272</v>
      </c>
      <c r="D21" s="58" t="s">
        <v>297</v>
      </c>
      <c r="E21" s="59" t="s">
        <v>328</v>
      </c>
      <c r="F21" s="59" t="s">
        <v>299</v>
      </c>
      <c r="G21" s="59" t="s">
        <v>329</v>
      </c>
      <c r="H21" s="139"/>
      <c r="I21" s="137"/>
      <c r="J21" s="139"/>
      <c r="K21" s="137"/>
      <c r="L21" s="137"/>
      <c r="M21" s="138">
        <v>10</v>
      </c>
      <c r="N21" s="136" t="s">
        <v>270</v>
      </c>
      <c r="O21" s="138">
        <v>20</v>
      </c>
      <c r="P21" s="136">
        <f>M21*O21</f>
        <v>200</v>
      </c>
      <c r="Q21" s="77" t="s">
        <v>330</v>
      </c>
    </row>
    <row r="22" spans="1:17" s="76" customFormat="1" ht="63">
      <c r="A22" s="58" t="s">
        <v>331</v>
      </c>
      <c r="B22" s="58" t="s">
        <v>266</v>
      </c>
      <c r="C22" s="59" t="s">
        <v>332</v>
      </c>
      <c r="D22" s="58" t="s">
        <v>297</v>
      </c>
      <c r="E22" s="59" t="s">
        <v>328</v>
      </c>
      <c r="F22" s="59" t="s">
        <v>299</v>
      </c>
      <c r="G22" s="59" t="s">
        <v>333</v>
      </c>
      <c r="H22" s="139"/>
      <c r="I22" s="137"/>
      <c r="J22" s="139"/>
      <c r="K22" s="137"/>
      <c r="L22" s="137"/>
      <c r="M22" s="138">
        <v>10</v>
      </c>
      <c r="N22" s="136" t="s">
        <v>270</v>
      </c>
      <c r="O22" s="138">
        <v>20</v>
      </c>
      <c r="P22" s="136">
        <f>M22*O22</f>
        <v>200</v>
      </c>
      <c r="Q22" s="77" t="s">
        <v>334</v>
      </c>
    </row>
    <row r="23" spans="1:17">
      <c r="G23" s="124" t="s">
        <v>335</v>
      </c>
      <c r="H23" s="138"/>
      <c r="I23" s="138"/>
      <c r="J23" s="138"/>
      <c r="K23" s="143">
        <f>SUM(K6:K22)</f>
        <v>1000</v>
      </c>
      <c r="L23" s="144">
        <f>SUM(L3:L22)</f>
        <v>0</v>
      </c>
      <c r="M23" s="138"/>
      <c r="N23" s="138"/>
      <c r="O23" s="138"/>
      <c r="P23" s="143">
        <f>SUM(P6:P22)</f>
        <v>1200</v>
      </c>
      <c r="Q23" s="144">
        <f>SUM(Q3:Q22)</f>
        <v>0</v>
      </c>
    </row>
    <row r="24" spans="1:17">
      <c r="G24" s="27"/>
    </row>
    <row r="25" spans="1:17" ht="59.45" customHeight="1">
      <c r="H25" s="206" t="s">
        <v>336</v>
      </c>
      <c r="I25" s="206"/>
      <c r="J25" s="206"/>
      <c r="K25" s="206"/>
      <c r="L25" s="206"/>
      <c r="M25" s="206"/>
      <c r="N25" s="206"/>
      <c r="O25" s="206"/>
      <c r="P25" s="206"/>
      <c r="Q25" s="206"/>
    </row>
    <row r="27" spans="1:17" ht="15.95" customHeight="1"/>
  </sheetData>
  <autoFilter ref="A2:G23" xr:uid="{00000000-0009-0000-0000-000007000000}">
    <filterColumn colId="1">
      <filters blank="1">
        <filter val="Periodic_Reporting"/>
      </filters>
    </filterColumn>
  </autoFilter>
  <mergeCells count="3">
    <mergeCell ref="H1:L1"/>
    <mergeCell ref="M1:Q1"/>
    <mergeCell ref="H25:Q25"/>
  </mergeCells>
  <phoneticPr fontId="15" type="noConversion"/>
  <pageMargins left="0.13" right="0.13" top="0.74803149606299202" bottom="0.74803149606299202" header="0.31496062992126" footer="0.31496062992126"/>
  <pageSetup paperSize="8" scale="80" fitToHeight="0" orientation="landscape" r:id="rId1"/>
  <headerFooter>
    <oddFooter>&amp;L&amp;F&amp;C&amp;A&amp;R&amp;P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374F5A53F2341BE186C8466B92EF9" ma:contentTypeVersion="12" ma:contentTypeDescription="Create a new document." ma:contentTypeScope="" ma:versionID="de36981e7d9a0e9227768aead5cdb6e2">
  <xsd:schema xmlns:xsd="http://www.w3.org/2001/XMLSchema" xmlns:xs="http://www.w3.org/2001/XMLSchema" xmlns:p="http://schemas.microsoft.com/office/2006/metadata/properties" xmlns:ns2="1af6793a-5eb5-4bbf-bc5c-4b1e00aa50c9" xmlns:ns3="1f873004-0250-4602-b6a3-41fdcb12cadf" targetNamespace="http://schemas.microsoft.com/office/2006/metadata/properties" ma:root="true" ma:fieldsID="ff4c922ec05b4c82360768ac73775268" ns2:_="" ns3:_="">
    <xsd:import namespace="1af6793a-5eb5-4bbf-bc5c-4b1e00aa50c9"/>
    <xsd:import namespace="1f873004-0250-4602-b6a3-41fdcb12cad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6793a-5eb5-4bbf-bc5c-4b1e00aa5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873004-0250-4602-b6a3-41fdcb12cad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844CED-45F5-434A-BC56-FFA307A47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6793a-5eb5-4bbf-bc5c-4b1e00aa50c9"/>
    <ds:schemaRef ds:uri="1f873004-0250-4602-b6a3-41fdcb12c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83E36-6298-4224-BB57-418FB9CD2AE0}">
  <ds:schemaRefs>
    <ds:schemaRef ds:uri="http://schemas.microsoft.com/sharepoint/v3/contenttype/forms"/>
  </ds:schemaRefs>
</ds:datastoreItem>
</file>

<file path=customXml/itemProps3.xml><?xml version="1.0" encoding="utf-8"?>
<ds:datastoreItem xmlns:ds="http://schemas.openxmlformats.org/officeDocument/2006/customXml" ds:itemID="{04DA3F9A-4BDB-448A-8918-98C754A6E2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Project_Info</vt:lpstr>
      <vt:lpstr>BIM_Use</vt:lpstr>
      <vt:lpstr>BIM_Impact</vt:lpstr>
      <vt:lpstr>Additional_Benefit</vt:lpstr>
      <vt:lpstr>BIM_Commitment_Log</vt:lpstr>
      <vt:lpstr>Satisfaction_Survey</vt:lpstr>
      <vt:lpstr>Objective_Achievement</vt:lpstr>
      <vt:lpstr>KPI_List</vt:lpstr>
      <vt:lpstr>Performance_Metrics</vt:lpstr>
      <vt:lpstr>Performance_Metrics!_Hlk41065811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SBI-bimSCORE</dc:creator>
  <cp:keywords/>
  <dc:description/>
  <cp:lastModifiedBy>20210509</cp:lastModifiedBy>
  <cp:revision/>
  <dcterms:created xsi:type="dcterms:W3CDTF">2020-02-27T21:49:35Z</dcterms:created>
  <dcterms:modified xsi:type="dcterms:W3CDTF">2021-06-02T15:05:33Z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0x010100F8F374F5A53F2341BE186C8466B92EF9</vt:lpwstr>
  </property>
</Properties>
</file>